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170"/>
  </bookViews>
  <sheets>
    <sheet name="option" sheetId="1" r:id="rId1"/>
  </sheets>
  <calcPr calcId="124519"/>
</workbook>
</file>

<file path=xl/calcChain.xml><?xml version="1.0" encoding="utf-8"?>
<calcChain xmlns="http://schemas.openxmlformats.org/spreadsheetml/2006/main">
  <c r="K47" i="1"/>
  <c r="K43"/>
  <c r="I43"/>
  <c r="I42"/>
  <c r="K42" s="1"/>
  <c r="I35"/>
  <c r="K35" s="1"/>
  <c r="I46"/>
  <c r="K46" s="1"/>
  <c r="I44"/>
  <c r="K44" s="1"/>
  <c r="K41"/>
  <c r="I41"/>
  <c r="I39"/>
  <c r="K39" s="1"/>
  <c r="I31"/>
  <c r="K31" s="1"/>
  <c r="I29"/>
  <c r="K29" s="1"/>
  <c r="I27"/>
  <c r="K27" s="1"/>
  <c r="I25"/>
  <c r="K25" s="1"/>
  <c r="J45"/>
  <c r="I45"/>
  <c r="K45" s="1"/>
  <c r="J40"/>
  <c r="I40"/>
  <c r="K40" s="1"/>
  <c r="J38"/>
  <c r="I38"/>
  <c r="K38" s="1"/>
  <c r="J37"/>
  <c r="I37"/>
  <c r="K37" s="1"/>
  <c r="J36"/>
  <c r="I36"/>
  <c r="K36" s="1"/>
  <c r="J33"/>
  <c r="I33"/>
  <c r="K33" s="1"/>
  <c r="J34"/>
  <c r="I34"/>
  <c r="K34" s="1"/>
  <c r="J32"/>
  <c r="I32"/>
  <c r="K32" s="1"/>
  <c r="J30"/>
  <c r="I30"/>
  <c r="K30" s="1"/>
  <c r="J28"/>
  <c r="I28"/>
  <c r="K28" s="1"/>
  <c r="J26"/>
  <c r="I26"/>
  <c r="K26" s="1"/>
  <c r="J24"/>
  <c r="I24"/>
  <c r="K24" s="1"/>
  <c r="I23"/>
  <c r="K23" s="1"/>
  <c r="I21"/>
  <c r="K21" s="1"/>
  <c r="J22"/>
  <c r="I22"/>
  <c r="K22" s="1"/>
  <c r="J19"/>
  <c r="I19"/>
  <c r="K19" s="1"/>
  <c r="J20"/>
  <c r="I20"/>
  <c r="K20" s="1"/>
  <c r="I10"/>
  <c r="K10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9"/>
  <c r="K9" s="1"/>
  <c r="I8"/>
  <c r="K8" s="1"/>
  <c r="I7"/>
  <c r="K7" s="1"/>
  <c r="J6"/>
  <c r="I6"/>
  <c r="K6" s="1"/>
  <c r="I5"/>
  <c r="K5" s="1"/>
  <c r="J4"/>
  <c r="I4"/>
  <c r="K4" s="1"/>
  <c r="I49"/>
  <c r="K49" s="1"/>
  <c r="I48"/>
  <c r="K48" s="1"/>
  <c r="I54" l="1"/>
  <c r="K54" s="1"/>
  <c r="I52"/>
  <c r="K52" s="1"/>
  <c r="I55"/>
  <c r="K55" s="1"/>
  <c r="I57"/>
  <c r="K57" s="1"/>
  <c r="I58"/>
  <c r="K58" s="1"/>
  <c r="I60"/>
  <c r="K60" s="1"/>
  <c r="I62"/>
  <c r="K62" s="1"/>
  <c r="I68"/>
  <c r="K68" s="1"/>
  <c r="I50"/>
  <c r="K50" s="1"/>
  <c r="J56"/>
  <c r="I56"/>
  <c r="J66"/>
  <c r="I66"/>
  <c r="J59"/>
  <c r="I59"/>
  <c r="J51"/>
  <c r="I51"/>
  <c r="J53"/>
  <c r="I53"/>
  <c r="K53" s="1"/>
  <c r="J61"/>
  <c r="I61"/>
  <c r="K61" s="1"/>
  <c r="J63"/>
  <c r="I63"/>
  <c r="K63" s="1"/>
  <c r="I64"/>
  <c r="K64" s="1"/>
  <c r="I65"/>
  <c r="K65" s="1"/>
  <c r="J67"/>
  <c r="I67"/>
  <c r="K67" s="1"/>
  <c r="I69"/>
  <c r="K69" s="1"/>
  <c r="I75"/>
  <c r="K75" s="1"/>
  <c r="I72"/>
  <c r="K72" s="1"/>
  <c r="I74"/>
  <c r="K74" s="1"/>
  <c r="I73"/>
  <c r="K73" s="1"/>
  <c r="I71"/>
  <c r="K71" s="1"/>
  <c r="J77"/>
  <c r="I77"/>
  <c r="I78"/>
  <c r="K78" s="1"/>
  <c r="I79"/>
  <c r="K79" s="1"/>
  <c r="I80"/>
  <c r="K80" s="1"/>
  <c r="J81"/>
  <c r="I81"/>
  <c r="J82"/>
  <c r="I82"/>
  <c r="I83"/>
  <c r="K83" s="1"/>
  <c r="I84"/>
  <c r="K84" s="1"/>
  <c r="J85"/>
  <c r="I85"/>
  <c r="I86"/>
  <c r="K86" s="1"/>
  <c r="J87"/>
  <c r="I87"/>
  <c r="J88"/>
  <c r="I88"/>
  <c r="I89"/>
  <c r="K89" s="1"/>
  <c r="J90"/>
  <c r="I90"/>
  <c r="I91"/>
  <c r="K91" s="1"/>
  <c r="I92"/>
  <c r="K92" s="1"/>
  <c r="J93"/>
  <c r="I93"/>
  <c r="J94"/>
  <c r="I94"/>
  <c r="I95"/>
  <c r="K95" s="1"/>
  <c r="I104"/>
  <c r="K104" s="1"/>
  <c r="I103"/>
  <c r="K103" s="1"/>
  <c r="J101"/>
  <c r="I101"/>
  <c r="I99"/>
  <c r="K99" s="1"/>
  <c r="J98"/>
  <c r="I98"/>
  <c r="I105"/>
  <c r="K105" s="1"/>
  <c r="I102"/>
  <c r="K102" s="1"/>
  <c r="I100"/>
  <c r="K100" s="1"/>
  <c r="I97"/>
  <c r="K97" s="1"/>
  <c r="J96"/>
  <c r="I96"/>
  <c r="K51" l="1"/>
  <c r="K59"/>
  <c r="K66"/>
  <c r="K56"/>
  <c r="K88"/>
  <c r="K87"/>
  <c r="K77"/>
  <c r="K76"/>
  <c r="K94"/>
  <c r="K93"/>
  <c r="K90"/>
  <c r="K85"/>
  <c r="K82"/>
  <c r="K81"/>
  <c r="K101"/>
  <c r="K96"/>
  <c r="K98"/>
  <c r="I130"/>
  <c r="K130" s="1"/>
  <c r="J131"/>
  <c r="I131"/>
  <c r="J129"/>
  <c r="I129"/>
  <c r="J128"/>
  <c r="I128"/>
  <c r="I126"/>
  <c r="K126" s="1"/>
  <c r="I127"/>
  <c r="K127" s="1"/>
  <c r="I125"/>
  <c r="K125" s="1"/>
  <c r="J124"/>
  <c r="I124"/>
  <c r="I123"/>
  <c r="K123" s="1"/>
  <c r="I122"/>
  <c r="K122" s="1"/>
  <c r="I121"/>
  <c r="K121" s="1"/>
  <c r="I120"/>
  <c r="K120" s="1"/>
  <c r="I119"/>
  <c r="K119" s="1"/>
  <c r="I118"/>
  <c r="K118" s="1"/>
  <c r="J117"/>
  <c r="I117"/>
  <c r="J116"/>
  <c r="I116"/>
  <c r="I115"/>
  <c r="K115" s="1"/>
  <c r="I114"/>
  <c r="K114" s="1"/>
  <c r="I113"/>
  <c r="K113" s="1"/>
  <c r="J112"/>
  <c r="I112"/>
  <c r="I111"/>
  <c r="K111" s="1"/>
  <c r="I110"/>
  <c r="K110" s="1"/>
  <c r="J109"/>
  <c r="I109"/>
  <c r="I108"/>
  <c r="K108" s="1"/>
  <c r="I107"/>
  <c r="K107" s="1"/>
  <c r="I133"/>
  <c r="K133" s="1"/>
  <c r="J134"/>
  <c r="I134"/>
  <c r="J135"/>
  <c r="I135"/>
  <c r="J136"/>
  <c r="I136"/>
  <c r="I137"/>
  <c r="K137" s="1"/>
  <c r="I138"/>
  <c r="K138" s="1"/>
  <c r="J139"/>
  <c r="I139"/>
  <c r="J140"/>
  <c r="I140"/>
  <c r="I141"/>
  <c r="K141" s="1"/>
  <c r="J142"/>
  <c r="I142"/>
  <c r="I143"/>
  <c r="K143" s="1"/>
  <c r="J144"/>
  <c r="I144"/>
  <c r="J145"/>
  <c r="I145"/>
  <c r="J146"/>
  <c r="I146"/>
  <c r="I147"/>
  <c r="K147" s="1"/>
  <c r="J148"/>
  <c r="I148"/>
  <c r="I149"/>
  <c r="K149" s="1"/>
  <c r="J150"/>
  <c r="I150"/>
  <c r="I151"/>
  <c r="K151" s="1"/>
  <c r="J152"/>
  <c r="I152"/>
  <c r="I153"/>
  <c r="K153" s="1"/>
  <c r="I154"/>
  <c r="K154" s="1"/>
  <c r="K106" l="1"/>
  <c r="K70"/>
  <c r="K116"/>
  <c r="K117"/>
  <c r="K109"/>
  <c r="K112"/>
  <c r="K128"/>
  <c r="K129"/>
  <c r="K131"/>
  <c r="K136"/>
  <c r="K135"/>
  <c r="K150"/>
  <c r="K124"/>
  <c r="K152"/>
  <c r="K148"/>
  <c r="K146"/>
  <c r="K145"/>
  <c r="K144"/>
  <c r="K142"/>
  <c r="K140"/>
  <c r="K139"/>
  <c r="K134"/>
  <c r="I159"/>
  <c r="K159" s="1"/>
  <c r="I157"/>
  <c r="K157" s="1"/>
  <c r="I158"/>
  <c r="K158" s="1"/>
  <c r="I156"/>
  <c r="K156" s="1"/>
  <c r="I161"/>
  <c r="K161" s="1"/>
  <c r="I163"/>
  <c r="K163" s="1"/>
  <c r="I165"/>
  <c r="K165" s="1"/>
  <c r="J164"/>
  <c r="I164"/>
  <c r="J160"/>
  <c r="I160"/>
  <c r="J162"/>
  <c r="I162"/>
  <c r="J166"/>
  <c r="I166"/>
  <c r="J167"/>
  <c r="I167"/>
  <c r="J168"/>
  <c r="I168"/>
  <c r="I170"/>
  <c r="K170" s="1"/>
  <c r="J171"/>
  <c r="I171"/>
  <c r="J172"/>
  <c r="I172"/>
  <c r="J173"/>
  <c r="I173"/>
  <c r="I174"/>
  <c r="K174" s="1"/>
  <c r="J175"/>
  <c r="I175"/>
  <c r="I176"/>
  <c r="K176" s="1"/>
  <c r="J177"/>
  <c r="I177"/>
  <c r="J178"/>
  <c r="I178"/>
  <c r="J179"/>
  <c r="I179"/>
  <c r="I180"/>
  <c r="K180" s="1"/>
  <c r="J181"/>
  <c r="I181"/>
  <c r="J182"/>
  <c r="I182"/>
  <c r="I184"/>
  <c r="K184" s="1"/>
  <c r="J185"/>
  <c r="I185"/>
  <c r="I187"/>
  <c r="K187" s="1"/>
  <c r="I190"/>
  <c r="K190" s="1"/>
  <c r="I191"/>
  <c r="K191" s="1"/>
  <c r="J189"/>
  <c r="I189"/>
  <c r="I186"/>
  <c r="K186" s="1"/>
  <c r="I188"/>
  <c r="K188" s="1"/>
  <c r="I193"/>
  <c r="K193" s="1"/>
  <c r="J194"/>
  <c r="I194"/>
  <c r="I195"/>
  <c r="K195" s="1"/>
  <c r="J196"/>
  <c r="I196"/>
  <c r="J197"/>
  <c r="I197"/>
  <c r="I198"/>
  <c r="K198" s="1"/>
  <c r="J199"/>
  <c r="I199"/>
  <c r="K199" s="1"/>
  <c r="I200"/>
  <c r="K200" s="1"/>
  <c r="I201"/>
  <c r="K201" s="1"/>
  <c r="I202"/>
  <c r="K202" s="1"/>
  <c r="I204"/>
  <c r="K204" s="1"/>
  <c r="J205"/>
  <c r="I205"/>
  <c r="I206"/>
  <c r="K206" s="1"/>
  <c r="I207"/>
  <c r="K207" s="1"/>
  <c r="I208"/>
  <c r="K208" s="1"/>
  <c r="J209"/>
  <c r="I209"/>
  <c r="K194" l="1"/>
  <c r="K132"/>
  <c r="K173"/>
  <c r="K178"/>
  <c r="K155"/>
  <c r="K171"/>
  <c r="K167"/>
  <c r="K168"/>
  <c r="K166"/>
  <c r="K205"/>
  <c r="K185"/>
  <c r="K179"/>
  <c r="K177"/>
  <c r="K172"/>
  <c r="K162"/>
  <c r="K209"/>
  <c r="K210" s="1"/>
  <c r="K197"/>
  <c r="K196"/>
  <c r="K189"/>
  <c r="K192" s="1"/>
  <c r="K182"/>
  <c r="K181"/>
  <c r="K175"/>
  <c r="K160"/>
  <c r="K164"/>
  <c r="K169" l="1"/>
  <c r="K203"/>
  <c r="K183"/>
</calcChain>
</file>

<file path=xl/comments1.xml><?xml version="1.0" encoding="utf-8"?>
<comments xmlns="http://schemas.openxmlformats.org/spreadsheetml/2006/main">
  <authors>
    <author>7</author>
  </authors>
  <commentList>
    <comment ref="F214" authorId="0">
      <text>
        <r>
          <rPr>
            <b/>
            <sz val="9"/>
            <color indexed="81"/>
            <rFont val="Tahoma"/>
            <family val="2"/>
          </rPr>
          <t>7:</t>
        </r>
        <r>
          <rPr>
            <sz val="9"/>
            <color indexed="81"/>
            <rFont val="Tahoma"/>
            <family val="2"/>
          </rPr>
          <t xml:space="preserve">
NOT EXECUTE</t>
        </r>
      </text>
    </comment>
  </commentList>
</comments>
</file>

<file path=xl/sharedStrings.xml><?xml version="1.0" encoding="utf-8"?>
<sst xmlns="http://schemas.openxmlformats.org/spreadsheetml/2006/main" count="679" uniqueCount="241">
  <si>
    <t>STOCK OPTIOIN TRACK - SHEET</t>
  </si>
  <si>
    <t>AMOUNT (RS)</t>
  </si>
  <si>
    <t>TOTAL PROFIT OR LOSS (Rs.)</t>
  </si>
  <si>
    <t>DATE</t>
  </si>
  <si>
    <t>SCRIPT</t>
  </si>
  <si>
    <t>LOT</t>
  </si>
  <si>
    <t>POSITION</t>
  </si>
  <si>
    <t>LEVEL</t>
  </si>
  <si>
    <t>TG-1 / CLOSED AT</t>
  </si>
  <si>
    <t>TG-2</t>
  </si>
  <si>
    <t>TG-1</t>
  </si>
  <si>
    <t xml:space="preserve"> PRICE</t>
  </si>
  <si>
    <t>CALL</t>
  </si>
  <si>
    <t>PUT</t>
  </si>
  <si>
    <t>TCS</t>
  </si>
  <si>
    <t>ESCORT</t>
  </si>
  <si>
    <t xml:space="preserve">BANK NIFTY </t>
  </si>
  <si>
    <t>1260</t>
  </si>
  <si>
    <t>900</t>
  </si>
  <si>
    <t>21800</t>
  </si>
  <si>
    <t>2150</t>
  </si>
  <si>
    <t>22200</t>
  </si>
  <si>
    <t>22300</t>
  </si>
  <si>
    <t>21600</t>
  </si>
  <si>
    <t>22500</t>
  </si>
  <si>
    <t>TOTAL PROFIT IN AUG  2020</t>
  </si>
  <si>
    <t>TOTAL PROFIT IN SEP  2020</t>
  </si>
  <si>
    <t>22400</t>
  </si>
  <si>
    <t>MINDTREE</t>
  </si>
  <si>
    <t>1280</t>
  </si>
  <si>
    <t>20800</t>
  </si>
  <si>
    <t>20400</t>
  </si>
  <si>
    <t>21200</t>
  </si>
  <si>
    <t>TOTAL PROFIT IN NOV 2020</t>
  </si>
  <si>
    <t>TOTAL PROFIT IN OCT 2020</t>
  </si>
  <si>
    <t>BANK NIFTY</t>
  </si>
  <si>
    <t>22900</t>
  </si>
  <si>
    <t>23300</t>
  </si>
  <si>
    <t>23400</t>
  </si>
  <si>
    <t>24000</t>
  </si>
  <si>
    <t>HCL TECH</t>
  </si>
  <si>
    <t>23200</t>
  </si>
  <si>
    <t>24500</t>
  </si>
  <si>
    <t>23700</t>
  </si>
  <si>
    <t>24400</t>
  </si>
  <si>
    <t>25500</t>
  </si>
  <si>
    <t>26400</t>
  </si>
  <si>
    <t>27200</t>
  </si>
  <si>
    <t>28300</t>
  </si>
  <si>
    <t>28800</t>
  </si>
  <si>
    <t>29400</t>
  </si>
  <si>
    <t>29500</t>
  </si>
  <si>
    <t>28900</t>
  </si>
  <si>
    <t>29100</t>
  </si>
  <si>
    <t>29800</t>
  </si>
  <si>
    <t>29700</t>
  </si>
  <si>
    <t>30100</t>
  </si>
  <si>
    <t>30400</t>
  </si>
  <si>
    <t>30500</t>
  </si>
  <si>
    <t>30800</t>
  </si>
  <si>
    <t>30700</t>
  </si>
  <si>
    <t>2850</t>
  </si>
  <si>
    <t>BAJAJ FINANCE</t>
  </si>
  <si>
    <t>5300</t>
  </si>
  <si>
    <t>31200</t>
  </si>
  <si>
    <t>31300</t>
  </si>
  <si>
    <t>TOTAL PROFIT IN DEC 2020</t>
  </si>
  <si>
    <t>TOTAL PROFIT IN JAN 2021</t>
  </si>
  <si>
    <t>RELIANCE</t>
  </si>
  <si>
    <t>1960</t>
  </si>
  <si>
    <t>BATA INDIA</t>
  </si>
  <si>
    <t>1660</t>
  </si>
  <si>
    <t>BHARTI AIRTEL</t>
  </si>
  <si>
    <t>530</t>
  </si>
  <si>
    <t>ADANI PORTS</t>
  </si>
  <si>
    <t>520</t>
  </si>
  <si>
    <t>5000</t>
  </si>
  <si>
    <t>2900</t>
  </si>
  <si>
    <t xml:space="preserve">JUBLFOODS </t>
  </si>
  <si>
    <t>BANKNIFTY</t>
  </si>
  <si>
    <t>31900</t>
  </si>
  <si>
    <t>ICICI BANK</t>
  </si>
  <si>
    <t>560</t>
  </si>
  <si>
    <t>L&amp;T</t>
  </si>
  <si>
    <t>1380</t>
  </si>
  <si>
    <t>32200</t>
  </si>
  <si>
    <t>TIATN</t>
  </si>
  <si>
    <t>1480</t>
  </si>
  <si>
    <t>SUNPHARMA</t>
  </si>
  <si>
    <t>590</t>
  </si>
  <si>
    <t>BALKRISIND</t>
  </si>
  <si>
    <t>3250</t>
  </si>
  <si>
    <t>1700</t>
  </si>
  <si>
    <t>5200</t>
  </si>
  <si>
    <t>INDIGO</t>
  </si>
  <si>
    <t>1680</t>
  </si>
  <si>
    <t>32700</t>
  </si>
  <si>
    <t>HAVELLS</t>
  </si>
  <si>
    <t>1120</t>
  </si>
  <si>
    <t>CIPLA</t>
  </si>
  <si>
    <t>850</t>
  </si>
  <si>
    <t>1150</t>
  </si>
  <si>
    <t>30300</t>
  </si>
  <si>
    <t>VOLTAS</t>
  </si>
  <si>
    <t>KOTAK BANK</t>
  </si>
  <si>
    <t>HINDALCO</t>
  </si>
  <si>
    <t xml:space="preserve">TCS </t>
  </si>
  <si>
    <t>HERO</t>
  </si>
  <si>
    <t>PEL</t>
  </si>
  <si>
    <t>RBL BANK</t>
  </si>
  <si>
    <t>BPCL</t>
  </si>
  <si>
    <t>APOLLO HOSPI</t>
  </si>
  <si>
    <t>ACC</t>
  </si>
  <si>
    <t>AURBINDO PHARMA</t>
  </si>
  <si>
    <t>650</t>
  </si>
  <si>
    <t>500</t>
  </si>
  <si>
    <t>1800</t>
  </si>
  <si>
    <t>25</t>
  </si>
  <si>
    <t>550</t>
  </si>
  <si>
    <t>300</t>
  </si>
  <si>
    <t>250</t>
  </si>
  <si>
    <t>125</t>
  </si>
  <si>
    <t>4300</t>
  </si>
  <si>
    <t>1300</t>
  </si>
  <si>
    <t>1851</t>
  </si>
  <si>
    <t>400</t>
  </si>
  <si>
    <t>1000</t>
  </si>
  <si>
    <t>575</t>
  </si>
  <si>
    <t>2500</t>
  </si>
  <si>
    <t>31000</t>
  </si>
  <si>
    <t>1500</t>
  </si>
  <si>
    <t>34600</t>
  </si>
  <si>
    <t>1020</t>
  </si>
  <si>
    <t>34200</t>
  </si>
  <si>
    <t>36100</t>
  </si>
  <si>
    <t>1940</t>
  </si>
  <si>
    <t xml:space="preserve">600 </t>
  </si>
  <si>
    <t>35800</t>
  </si>
  <si>
    <t>290</t>
  </si>
  <si>
    <t>3240</t>
  </si>
  <si>
    <t>5600</t>
  </si>
  <si>
    <t>36700</t>
  </si>
  <si>
    <t>3550</t>
  </si>
  <si>
    <t>1840</t>
  </si>
  <si>
    <t>240</t>
  </si>
  <si>
    <t>35600</t>
  </si>
  <si>
    <t>35200</t>
  </si>
  <si>
    <t xml:space="preserve">440 </t>
  </si>
  <si>
    <t>3050</t>
  </si>
  <si>
    <t>1760</t>
  </si>
  <si>
    <t>860</t>
  </si>
  <si>
    <t>UPL</t>
  </si>
  <si>
    <t>TATA MOTORS</t>
  </si>
  <si>
    <t>TATA STEEL</t>
  </si>
  <si>
    <t>ULTRACEMCO</t>
  </si>
  <si>
    <t>INFOSYS</t>
  </si>
  <si>
    <t>LICHSFIN</t>
  </si>
  <si>
    <t>GRASIM</t>
  </si>
  <si>
    <t>ASIAN PAINTS</t>
  </si>
  <si>
    <t xml:space="preserve">MUTHOOT </t>
  </si>
  <si>
    <t>HERO MOTO CO</t>
  </si>
  <si>
    <t>05/04/2021</t>
  </si>
  <si>
    <t>06/04/2021</t>
  </si>
  <si>
    <t>08/04/2021</t>
  </si>
  <si>
    <t>09/04/2021</t>
  </si>
  <si>
    <t>HINDUSTAN</t>
  </si>
  <si>
    <t>MUTHOOT FIN</t>
  </si>
  <si>
    <t>750</t>
  </si>
  <si>
    <t>1240</t>
  </si>
  <si>
    <t>23</t>
  </si>
  <si>
    <t>2360</t>
  </si>
  <si>
    <t>32800</t>
  </si>
  <si>
    <t>3320</t>
  </si>
  <si>
    <t>33200</t>
  </si>
  <si>
    <t>BANDHAN BANK</t>
  </si>
  <si>
    <t>LUPIN</t>
  </si>
  <si>
    <t>DRREADDY</t>
  </si>
  <si>
    <t>MARICO</t>
  </si>
  <si>
    <t>TITAN</t>
  </si>
  <si>
    <t>GLENMARK</t>
  </si>
  <si>
    <t>2300</t>
  </si>
  <si>
    <t>375</t>
  </si>
  <si>
    <t>2000</t>
  </si>
  <si>
    <t>700</t>
  </si>
  <si>
    <t>275</t>
  </si>
  <si>
    <t>12</t>
  </si>
  <si>
    <t>350</t>
  </si>
  <si>
    <t>37</t>
  </si>
  <si>
    <t>100</t>
  </si>
  <si>
    <t>52</t>
  </si>
  <si>
    <t>11.50</t>
  </si>
  <si>
    <t>62</t>
  </si>
  <si>
    <t>35</t>
  </si>
  <si>
    <t>2</t>
  </si>
  <si>
    <t>50</t>
  </si>
  <si>
    <t>280</t>
  </si>
  <si>
    <t>17</t>
  </si>
  <si>
    <t>60</t>
  </si>
  <si>
    <t>30</t>
  </si>
  <si>
    <t>30/06/2021</t>
  </si>
  <si>
    <t xml:space="preserve">BANKNIFTY </t>
  </si>
  <si>
    <t>HINDUSTAN UNILIVER</t>
  </si>
  <si>
    <t>35000</t>
  </si>
  <si>
    <t>2460</t>
  </si>
  <si>
    <t>BAJFINANCE</t>
  </si>
  <si>
    <t>APOLLOHOSP</t>
  </si>
  <si>
    <t>BALKRISHIND</t>
  </si>
  <si>
    <t>PIDILITE</t>
  </si>
  <si>
    <t>GODREJCP</t>
  </si>
  <si>
    <t>DLF</t>
  </si>
  <si>
    <t>LT</t>
  </si>
  <si>
    <t>AIRTEL</t>
  </si>
  <si>
    <t>BRITANNIA</t>
  </si>
  <si>
    <t>DEEPAKNTR</t>
  </si>
  <si>
    <t>1200</t>
  </si>
  <si>
    <t>3300</t>
  </si>
  <si>
    <t>600</t>
  </si>
  <si>
    <t>200</t>
  </si>
  <si>
    <t>5800</t>
  </si>
  <si>
    <t>3650</t>
  </si>
  <si>
    <t>34800</t>
  </si>
  <si>
    <t>670</t>
  </si>
  <si>
    <t>2400</t>
  </si>
  <si>
    <t>35300</t>
  </si>
  <si>
    <t>35700</t>
  </si>
  <si>
    <t>35100</t>
  </si>
  <si>
    <t>12600</t>
  </si>
  <si>
    <t>75</t>
  </si>
  <si>
    <t>BAJAJ FINSERV</t>
  </si>
  <si>
    <t>2080</t>
  </si>
  <si>
    <t>34500</t>
  </si>
  <si>
    <t>320</t>
  </si>
  <si>
    <t>35400</t>
  </si>
  <si>
    <t>1600</t>
  </si>
  <si>
    <t>680</t>
  </si>
  <si>
    <t>2140</t>
  </si>
  <si>
    <t>2260</t>
  </si>
  <si>
    <t>34400</t>
  </si>
  <si>
    <t>6300</t>
  </si>
  <si>
    <t>2350</t>
  </si>
  <si>
    <t>3400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</si>
</sst>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13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333333"/>
      <name val="Arial"/>
      <family val="2"/>
    </font>
    <font>
      <sz val="10"/>
      <color rgb="FF006600"/>
      <name val="Arial"/>
      <family val="2"/>
    </font>
    <font>
      <sz val="14"/>
      <color theme="1"/>
      <name val="Algerian"/>
      <family val="5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Algerian"/>
      <family val="5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1" fontId="7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5" fontId="0" fillId="2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28"/>
  <sheetViews>
    <sheetView tabSelected="1" workbookViewId="0">
      <selection activeCell="L49" sqref="L49"/>
    </sheetView>
  </sheetViews>
  <sheetFormatPr defaultRowHeight="15"/>
  <cols>
    <col min="1" max="1" width="12" style="24" customWidth="1"/>
    <col min="2" max="2" width="19.28515625" style="24" bestFit="1" customWidth="1"/>
    <col min="3" max="3" width="11.5703125" style="24" customWidth="1"/>
    <col min="4" max="4" width="10.85546875" style="24" customWidth="1"/>
    <col min="5" max="5" width="11.42578125" style="24" customWidth="1"/>
    <col min="6" max="6" width="10.7109375" style="24" customWidth="1"/>
    <col min="7" max="7" width="12.140625" style="24" customWidth="1"/>
    <col min="8" max="8" width="10.28515625" style="24" customWidth="1"/>
    <col min="9" max="9" width="11.42578125" style="24" customWidth="1"/>
    <col min="10" max="10" width="10" style="24" customWidth="1"/>
    <col min="11" max="11" width="26.7109375" style="24" customWidth="1"/>
    <col min="12" max="12" width="15" style="24" customWidth="1"/>
    <col min="13" max="13" width="17" style="24" customWidth="1"/>
    <col min="14" max="14" width="14.7109375" style="24" customWidth="1"/>
    <col min="15" max="16384" width="9.140625" style="24"/>
  </cols>
  <sheetData>
    <row r="1" spans="1:11" ht="20.25" customHeight="1">
      <c r="A1" s="42" t="s">
        <v>0</v>
      </c>
      <c r="B1" s="42"/>
      <c r="C1" s="42"/>
      <c r="D1" s="42"/>
      <c r="E1" s="42"/>
      <c r="F1" s="42"/>
      <c r="G1" s="42"/>
      <c r="H1" s="42"/>
      <c r="I1" s="43" t="s">
        <v>1</v>
      </c>
      <c r="J1" s="43"/>
      <c r="K1" s="44" t="s">
        <v>2</v>
      </c>
    </row>
    <row r="2" spans="1:11" ht="15" customHeight="1">
      <c r="A2" s="25" t="s">
        <v>3</v>
      </c>
      <c r="B2" s="25" t="s">
        <v>4</v>
      </c>
      <c r="C2" s="25" t="s">
        <v>5</v>
      </c>
      <c r="D2" s="25" t="s">
        <v>11</v>
      </c>
      <c r="E2" s="25" t="s">
        <v>6</v>
      </c>
      <c r="F2" s="26" t="s">
        <v>7</v>
      </c>
      <c r="G2" s="26" t="s">
        <v>8</v>
      </c>
      <c r="H2" s="26" t="s">
        <v>9</v>
      </c>
      <c r="I2" s="26" t="s">
        <v>10</v>
      </c>
      <c r="J2" s="26" t="s">
        <v>9</v>
      </c>
      <c r="K2" s="44"/>
    </row>
    <row r="3" spans="1:11" ht="1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" customHeight="1">
      <c r="A4" s="30">
        <v>44407</v>
      </c>
      <c r="B4" s="41" t="s">
        <v>204</v>
      </c>
      <c r="C4" s="5" t="s">
        <v>121</v>
      </c>
      <c r="D4" s="5" t="s">
        <v>238</v>
      </c>
      <c r="E4" s="5" t="s">
        <v>13</v>
      </c>
      <c r="F4" s="10">
        <v>180</v>
      </c>
      <c r="G4" s="10">
        <v>190</v>
      </c>
      <c r="H4" s="10">
        <v>200</v>
      </c>
      <c r="I4" s="1">
        <f t="shared" ref="I4" si="0">(G4-F4)*C4</f>
        <v>1250</v>
      </c>
      <c r="J4" s="3">
        <f>(H4-G4)*C4</f>
        <v>1250</v>
      </c>
      <c r="K4" s="4">
        <f t="shared" ref="K4:K6" si="1">(I4+J4)</f>
        <v>2500</v>
      </c>
    </row>
    <row r="5" spans="1:11" ht="15" customHeight="1">
      <c r="A5" s="30">
        <v>44407</v>
      </c>
      <c r="B5" s="41" t="s">
        <v>79</v>
      </c>
      <c r="C5" s="5" t="s">
        <v>117</v>
      </c>
      <c r="D5" s="5" t="s">
        <v>230</v>
      </c>
      <c r="E5" s="5" t="s">
        <v>13</v>
      </c>
      <c r="F5" s="10">
        <v>300</v>
      </c>
      <c r="G5" s="10">
        <v>250</v>
      </c>
      <c r="H5" s="10">
        <v>0</v>
      </c>
      <c r="I5" s="1">
        <f>(G5-F5)*C5</f>
        <v>-1250</v>
      </c>
      <c r="J5" s="3">
        <v>0</v>
      </c>
      <c r="K5" s="2">
        <f t="shared" si="1"/>
        <v>-1250</v>
      </c>
    </row>
    <row r="6" spans="1:11" ht="15" customHeight="1">
      <c r="A6" s="30">
        <v>44407</v>
      </c>
      <c r="B6" s="41" t="s">
        <v>213</v>
      </c>
      <c r="C6" s="5" t="s">
        <v>115</v>
      </c>
      <c r="D6" s="5" t="s">
        <v>182</v>
      </c>
      <c r="E6" s="5" t="s">
        <v>12</v>
      </c>
      <c r="F6" s="10">
        <v>120</v>
      </c>
      <c r="G6" s="10">
        <v>130</v>
      </c>
      <c r="H6" s="10">
        <v>140</v>
      </c>
      <c r="I6" s="1">
        <f t="shared" ref="I6" si="2">(G6-F6)*C6</f>
        <v>5000</v>
      </c>
      <c r="J6" s="3">
        <f>(H6-G6)*C6</f>
        <v>5000</v>
      </c>
      <c r="K6" s="4">
        <f t="shared" si="1"/>
        <v>10000</v>
      </c>
    </row>
    <row r="7" spans="1:11" ht="15" customHeight="1">
      <c r="A7" s="30">
        <v>44406</v>
      </c>
      <c r="B7" s="41" t="s">
        <v>79</v>
      </c>
      <c r="C7" s="5" t="s">
        <v>117</v>
      </c>
      <c r="D7" s="5" t="s">
        <v>131</v>
      </c>
      <c r="E7" s="5" t="s">
        <v>13</v>
      </c>
      <c r="F7" s="10">
        <v>100</v>
      </c>
      <c r="G7" s="10">
        <v>150</v>
      </c>
      <c r="H7" s="10">
        <v>0</v>
      </c>
      <c r="I7" s="1">
        <f>(G7-F7)*C7</f>
        <v>1250</v>
      </c>
      <c r="J7" s="3">
        <v>0</v>
      </c>
      <c r="K7" s="4">
        <f>(I7+J7)</f>
        <v>1250</v>
      </c>
    </row>
    <row r="8" spans="1:11" ht="15" customHeight="1">
      <c r="A8" s="30">
        <v>44406</v>
      </c>
      <c r="B8" s="41" t="s">
        <v>212</v>
      </c>
      <c r="C8" s="5" t="s">
        <v>217</v>
      </c>
      <c r="D8" s="5" t="s">
        <v>240</v>
      </c>
      <c r="E8" s="5" t="s">
        <v>13</v>
      </c>
      <c r="F8" s="10">
        <v>8</v>
      </c>
      <c r="G8" s="10">
        <v>10</v>
      </c>
      <c r="H8" s="10">
        <v>0</v>
      </c>
      <c r="I8" s="1">
        <f t="shared" ref="I8" si="3">(G8-F8)*C8</f>
        <v>400</v>
      </c>
      <c r="J8" s="3">
        <v>0</v>
      </c>
      <c r="K8" s="4">
        <f>(I8+J8)</f>
        <v>400</v>
      </c>
    </row>
    <row r="9" spans="1:11" ht="15" customHeight="1">
      <c r="A9" s="30">
        <v>44405</v>
      </c>
      <c r="B9" s="41" t="s">
        <v>108</v>
      </c>
      <c r="C9" s="5" t="s">
        <v>184</v>
      </c>
      <c r="D9" s="5" t="s">
        <v>239</v>
      </c>
      <c r="E9" s="5" t="s">
        <v>12</v>
      </c>
      <c r="F9" s="10">
        <v>40</v>
      </c>
      <c r="G9" s="10">
        <v>35</v>
      </c>
      <c r="H9" s="10">
        <v>0</v>
      </c>
      <c r="I9" s="1">
        <f t="shared" ref="I9:I18" si="4">(G9-F9)*C9</f>
        <v>-1375</v>
      </c>
      <c r="J9" s="3">
        <v>0</v>
      </c>
      <c r="K9" s="2">
        <f t="shared" ref="K9" si="5">(I9+J9)</f>
        <v>-1375</v>
      </c>
    </row>
    <row r="10" spans="1:11" ht="15" customHeight="1">
      <c r="A10" s="30">
        <v>44405</v>
      </c>
      <c r="B10" s="41" t="s">
        <v>79</v>
      </c>
      <c r="C10" s="5" t="s">
        <v>117</v>
      </c>
      <c r="D10" s="5" t="s">
        <v>230</v>
      </c>
      <c r="E10" s="5" t="s">
        <v>13</v>
      </c>
      <c r="F10" s="10">
        <v>200</v>
      </c>
      <c r="G10" s="10">
        <v>250</v>
      </c>
      <c r="H10" s="10">
        <v>300</v>
      </c>
      <c r="I10" s="1">
        <f t="shared" si="4"/>
        <v>1250</v>
      </c>
      <c r="J10" s="3">
        <v>0</v>
      </c>
      <c r="K10" s="4">
        <f>(I10+J10)</f>
        <v>1250</v>
      </c>
    </row>
    <row r="11" spans="1:11" ht="15" customHeight="1">
      <c r="A11" s="30">
        <v>44404</v>
      </c>
      <c r="B11" s="41" t="s">
        <v>79</v>
      </c>
      <c r="C11" s="5" t="s">
        <v>117</v>
      </c>
      <c r="D11" s="5" t="s">
        <v>146</v>
      </c>
      <c r="E11" s="5" t="s">
        <v>12</v>
      </c>
      <c r="F11" s="10">
        <v>200</v>
      </c>
      <c r="G11" s="10">
        <v>150</v>
      </c>
      <c r="H11" s="10">
        <v>0</v>
      </c>
      <c r="I11" s="1">
        <f t="shared" si="4"/>
        <v>-1250</v>
      </c>
      <c r="J11" s="3">
        <v>0</v>
      </c>
      <c r="K11" s="2">
        <f t="shared" ref="K11" si="6">(I11+J11)</f>
        <v>-1250</v>
      </c>
    </row>
    <row r="12" spans="1:11" ht="15" customHeight="1">
      <c r="A12" s="30">
        <v>44404</v>
      </c>
      <c r="B12" s="41" t="s">
        <v>204</v>
      </c>
      <c r="C12" s="5" t="s">
        <v>121</v>
      </c>
      <c r="D12" s="5" t="s">
        <v>238</v>
      </c>
      <c r="E12" s="5" t="s">
        <v>12</v>
      </c>
      <c r="F12" s="10">
        <v>70</v>
      </c>
      <c r="G12" s="10">
        <v>80</v>
      </c>
      <c r="H12" s="10">
        <v>0</v>
      </c>
      <c r="I12" s="1">
        <f t="shared" si="4"/>
        <v>1250</v>
      </c>
      <c r="J12" s="3">
        <v>0</v>
      </c>
      <c r="K12" s="4">
        <f>(I12+J12)</f>
        <v>1250</v>
      </c>
    </row>
    <row r="13" spans="1:11" ht="15" customHeight="1">
      <c r="A13" s="30">
        <v>44403</v>
      </c>
      <c r="B13" s="41" t="s">
        <v>79</v>
      </c>
      <c r="C13" s="5" t="s">
        <v>117</v>
      </c>
      <c r="D13" s="5" t="s">
        <v>202</v>
      </c>
      <c r="E13" s="5" t="s">
        <v>12</v>
      </c>
      <c r="F13" s="10">
        <v>300</v>
      </c>
      <c r="G13" s="10">
        <v>350</v>
      </c>
      <c r="H13" s="10">
        <v>0</v>
      </c>
      <c r="I13" s="1">
        <f t="shared" si="4"/>
        <v>1250</v>
      </c>
      <c r="J13" s="3">
        <v>0</v>
      </c>
      <c r="K13" s="4">
        <f>(I13+J13)</f>
        <v>1250</v>
      </c>
    </row>
    <row r="14" spans="1:11" ht="15" customHeight="1">
      <c r="A14" s="30">
        <v>44403</v>
      </c>
      <c r="B14" s="41" t="s">
        <v>155</v>
      </c>
      <c r="C14" s="5" t="s">
        <v>216</v>
      </c>
      <c r="D14" s="5" t="s">
        <v>233</v>
      </c>
      <c r="E14" s="5" t="s">
        <v>12</v>
      </c>
      <c r="F14" s="10">
        <v>15</v>
      </c>
      <c r="G14" s="10">
        <v>13</v>
      </c>
      <c r="H14" s="10">
        <v>0</v>
      </c>
      <c r="I14" s="1">
        <f t="shared" si="4"/>
        <v>-1200</v>
      </c>
      <c r="J14" s="3">
        <v>0</v>
      </c>
      <c r="K14" s="2">
        <f t="shared" ref="K14" si="7">(I14+J14)</f>
        <v>-1200</v>
      </c>
    </row>
    <row r="15" spans="1:11" ht="15" customHeight="1">
      <c r="A15" s="30">
        <v>44400</v>
      </c>
      <c r="B15" s="41" t="s">
        <v>112</v>
      </c>
      <c r="C15" s="5" t="s">
        <v>115</v>
      </c>
      <c r="D15" s="5" t="s">
        <v>170</v>
      </c>
      <c r="E15" s="5" t="s">
        <v>12</v>
      </c>
      <c r="F15" s="10">
        <v>35</v>
      </c>
      <c r="G15" s="10">
        <v>40</v>
      </c>
      <c r="H15" s="10">
        <v>0</v>
      </c>
      <c r="I15" s="1">
        <f t="shared" si="4"/>
        <v>2500</v>
      </c>
      <c r="J15" s="3">
        <v>0</v>
      </c>
      <c r="K15" s="4">
        <f>(I15+J15)</f>
        <v>2500</v>
      </c>
    </row>
    <row r="16" spans="1:11" ht="15" customHeight="1">
      <c r="A16" s="30">
        <v>44400</v>
      </c>
      <c r="B16" s="41" t="s">
        <v>79</v>
      </c>
      <c r="C16" s="5" t="s">
        <v>117</v>
      </c>
      <c r="D16" s="5" t="s">
        <v>237</v>
      </c>
      <c r="E16" s="5" t="s">
        <v>13</v>
      </c>
      <c r="F16" s="10">
        <v>300</v>
      </c>
      <c r="G16" s="10">
        <v>250</v>
      </c>
      <c r="H16" s="10">
        <v>0</v>
      </c>
      <c r="I16" s="1">
        <f t="shared" si="4"/>
        <v>-1250</v>
      </c>
      <c r="J16" s="3">
        <v>0</v>
      </c>
      <c r="K16" s="2">
        <f t="shared" ref="K16:K17" si="8">(I16+J16)</f>
        <v>-1250</v>
      </c>
    </row>
    <row r="17" spans="1:11" ht="15" customHeight="1">
      <c r="A17" s="30">
        <v>44399</v>
      </c>
      <c r="B17" s="41" t="s">
        <v>97</v>
      </c>
      <c r="C17" s="5" t="s">
        <v>115</v>
      </c>
      <c r="D17" s="5" t="s">
        <v>214</v>
      </c>
      <c r="E17" s="5" t="s">
        <v>12</v>
      </c>
      <c r="F17" s="10">
        <v>20</v>
      </c>
      <c r="G17" s="10">
        <v>17</v>
      </c>
      <c r="H17" s="10">
        <v>0</v>
      </c>
      <c r="I17" s="1">
        <f t="shared" si="4"/>
        <v>-1500</v>
      </c>
      <c r="J17" s="3">
        <v>0</v>
      </c>
      <c r="K17" s="2">
        <f t="shared" si="8"/>
        <v>-1500</v>
      </c>
    </row>
    <row r="18" spans="1:11" ht="15" customHeight="1">
      <c r="A18" s="30">
        <v>44399</v>
      </c>
      <c r="B18" s="41" t="s">
        <v>79</v>
      </c>
      <c r="C18" s="5" t="s">
        <v>117</v>
      </c>
      <c r="D18" s="5" t="s">
        <v>220</v>
      </c>
      <c r="E18" s="5" t="s">
        <v>12</v>
      </c>
      <c r="F18" s="10">
        <v>150</v>
      </c>
      <c r="G18" s="10">
        <v>200</v>
      </c>
      <c r="H18" s="10">
        <v>0</v>
      </c>
      <c r="I18" s="1">
        <f t="shared" si="4"/>
        <v>1250</v>
      </c>
      <c r="J18" s="3">
        <v>0</v>
      </c>
      <c r="K18" s="4">
        <f>(I18+J18)</f>
        <v>1250</v>
      </c>
    </row>
    <row r="19" spans="1:11" ht="15" customHeight="1">
      <c r="A19" s="30">
        <v>44397</v>
      </c>
      <c r="B19" s="41" t="s">
        <v>79</v>
      </c>
      <c r="C19" s="5" t="s">
        <v>117</v>
      </c>
      <c r="D19" s="5" t="s">
        <v>131</v>
      </c>
      <c r="E19" s="5" t="s">
        <v>13</v>
      </c>
      <c r="F19" s="10">
        <v>200</v>
      </c>
      <c r="G19" s="10">
        <v>250</v>
      </c>
      <c r="H19" s="10">
        <v>300</v>
      </c>
      <c r="I19" s="1">
        <f t="shared" ref="I19" si="9">(G19-F19)*C19</f>
        <v>1250</v>
      </c>
      <c r="J19" s="3">
        <f>(H19-G19)*C19</f>
        <v>1250</v>
      </c>
      <c r="K19" s="4">
        <f t="shared" ref="K19" si="10">(I19+J19)</f>
        <v>2500</v>
      </c>
    </row>
    <row r="20" spans="1:11" ht="15" customHeight="1">
      <c r="A20" s="30">
        <v>44397</v>
      </c>
      <c r="B20" s="41" t="s">
        <v>112</v>
      </c>
      <c r="C20" s="5" t="s">
        <v>115</v>
      </c>
      <c r="D20" s="5" t="s">
        <v>236</v>
      </c>
      <c r="E20" s="5" t="s">
        <v>12</v>
      </c>
      <c r="F20" s="10">
        <v>50</v>
      </c>
      <c r="G20" s="10">
        <v>55</v>
      </c>
      <c r="H20" s="10">
        <v>60</v>
      </c>
      <c r="I20" s="1">
        <f t="shared" ref="I20" si="11">(G20-F20)*C20</f>
        <v>2500</v>
      </c>
      <c r="J20" s="3">
        <f>(H20-G20)*C20</f>
        <v>2500</v>
      </c>
      <c r="K20" s="4">
        <f t="shared" ref="K20" si="12">(I20+J20)</f>
        <v>5000</v>
      </c>
    </row>
    <row r="21" spans="1:11" ht="15" customHeight="1">
      <c r="A21" s="30">
        <v>44396</v>
      </c>
      <c r="B21" s="41" t="s">
        <v>211</v>
      </c>
      <c r="C21" s="5" t="s">
        <v>214</v>
      </c>
      <c r="D21" s="5" t="s">
        <v>118</v>
      </c>
      <c r="E21" s="5" t="s">
        <v>12</v>
      </c>
      <c r="F21" s="10">
        <v>7.5</v>
      </c>
      <c r="G21" s="10">
        <v>6.5</v>
      </c>
      <c r="H21" s="10">
        <v>0</v>
      </c>
      <c r="I21" s="1">
        <f>(G21-F21)*C21</f>
        <v>-1200</v>
      </c>
      <c r="J21" s="3">
        <v>0</v>
      </c>
      <c r="K21" s="2">
        <f t="shared" ref="K21:K22" si="13">(I21+J21)</f>
        <v>-1200</v>
      </c>
    </row>
    <row r="22" spans="1:11" ht="15" customHeight="1">
      <c r="A22" s="30">
        <v>44396</v>
      </c>
      <c r="B22" s="41" t="s">
        <v>112</v>
      </c>
      <c r="C22" s="5" t="s">
        <v>115</v>
      </c>
      <c r="D22" s="5" t="s">
        <v>235</v>
      </c>
      <c r="E22" s="5" t="s">
        <v>12</v>
      </c>
      <c r="F22" s="10">
        <v>50</v>
      </c>
      <c r="G22" s="10">
        <v>55</v>
      </c>
      <c r="H22" s="10">
        <v>60</v>
      </c>
      <c r="I22" s="1">
        <f t="shared" ref="I22" si="14">(G22-F22)*C22</f>
        <v>2500</v>
      </c>
      <c r="J22" s="3">
        <f>(H22-G22)*C22</f>
        <v>2500</v>
      </c>
      <c r="K22" s="4">
        <f t="shared" si="13"/>
        <v>5000</v>
      </c>
    </row>
    <row r="23" spans="1:11" ht="15" customHeight="1">
      <c r="A23" s="30">
        <v>44393</v>
      </c>
      <c r="B23" s="41" t="s">
        <v>79</v>
      </c>
      <c r="C23" s="5" t="s">
        <v>117</v>
      </c>
      <c r="D23" s="5" t="s">
        <v>224</v>
      </c>
      <c r="E23" s="5" t="s">
        <v>12</v>
      </c>
      <c r="F23" s="10">
        <v>250</v>
      </c>
      <c r="G23" s="10">
        <v>200</v>
      </c>
      <c r="H23" s="10">
        <v>0</v>
      </c>
      <c r="I23" s="1">
        <f>(G23-F23)*C23</f>
        <v>-1250</v>
      </c>
      <c r="J23" s="3">
        <v>0</v>
      </c>
      <c r="K23" s="2">
        <f t="shared" ref="K23:K24" si="15">(I23+J23)</f>
        <v>-1250</v>
      </c>
    </row>
    <row r="24" spans="1:11" ht="15" customHeight="1">
      <c r="A24" s="30">
        <v>44393</v>
      </c>
      <c r="B24" s="41" t="s">
        <v>179</v>
      </c>
      <c r="C24" s="5" t="s">
        <v>101</v>
      </c>
      <c r="D24" s="5" t="s">
        <v>234</v>
      </c>
      <c r="E24" s="5" t="s">
        <v>12</v>
      </c>
      <c r="F24" s="10">
        <v>20</v>
      </c>
      <c r="G24" s="10">
        <v>22</v>
      </c>
      <c r="H24" s="10">
        <v>24</v>
      </c>
      <c r="I24" s="1">
        <f t="shared" ref="I24" si="16">(G24-F24)*C24</f>
        <v>2300</v>
      </c>
      <c r="J24" s="3">
        <f>(H24-G24)*C24</f>
        <v>2300</v>
      </c>
      <c r="K24" s="4">
        <f t="shared" si="15"/>
        <v>4600</v>
      </c>
    </row>
    <row r="25" spans="1:11" ht="15" customHeight="1">
      <c r="A25" s="30">
        <v>44392</v>
      </c>
      <c r="B25" s="41" t="s">
        <v>210</v>
      </c>
      <c r="C25" s="5" t="s">
        <v>127</v>
      </c>
      <c r="D25" s="5" t="s">
        <v>233</v>
      </c>
      <c r="E25" s="5" t="s">
        <v>12</v>
      </c>
      <c r="F25" s="10">
        <v>36</v>
      </c>
      <c r="G25" s="10">
        <v>30</v>
      </c>
      <c r="H25" s="10">
        <v>0</v>
      </c>
      <c r="I25" s="1">
        <f>(G25-F25)*C25</f>
        <v>-3450</v>
      </c>
      <c r="J25" s="3">
        <v>0</v>
      </c>
      <c r="K25" s="2">
        <f t="shared" ref="K25" si="17">(I25+J25)</f>
        <v>-3450</v>
      </c>
    </row>
    <row r="26" spans="1:11" ht="15" customHeight="1">
      <c r="A26" s="30">
        <v>44392</v>
      </c>
      <c r="B26" s="41" t="s">
        <v>79</v>
      </c>
      <c r="C26" s="5" t="s">
        <v>117</v>
      </c>
      <c r="D26" s="5" t="s">
        <v>137</v>
      </c>
      <c r="E26" s="5" t="s">
        <v>12</v>
      </c>
      <c r="F26" s="10">
        <v>100</v>
      </c>
      <c r="G26" s="10">
        <v>150</v>
      </c>
      <c r="H26" s="10">
        <v>200</v>
      </c>
      <c r="I26" s="1">
        <f t="shared" ref="I26" si="18">(G26-F26)*C26</f>
        <v>1250</v>
      </c>
      <c r="J26" s="3">
        <f>(H26-G26)*C26</f>
        <v>1250</v>
      </c>
      <c r="K26" s="4">
        <f t="shared" ref="K26:K27" si="19">(I26+J26)</f>
        <v>2500</v>
      </c>
    </row>
    <row r="27" spans="1:11" ht="15" customHeight="1">
      <c r="A27" s="30">
        <v>44392</v>
      </c>
      <c r="B27" s="41" t="s">
        <v>40</v>
      </c>
      <c r="C27" s="5" t="s">
        <v>183</v>
      </c>
      <c r="D27" s="5" t="s">
        <v>126</v>
      </c>
      <c r="E27" s="5" t="s">
        <v>12</v>
      </c>
      <c r="F27" s="10">
        <v>23</v>
      </c>
      <c r="G27" s="10">
        <v>21</v>
      </c>
      <c r="H27" s="10">
        <v>0</v>
      </c>
      <c r="I27" s="1">
        <f>(G27-F27)*C27</f>
        <v>-1400</v>
      </c>
      <c r="J27" s="3">
        <v>0</v>
      </c>
      <c r="K27" s="2">
        <f t="shared" si="19"/>
        <v>-1400</v>
      </c>
    </row>
    <row r="28" spans="1:11" ht="15" customHeight="1">
      <c r="A28" s="30">
        <v>44390</v>
      </c>
      <c r="B28" s="41" t="s">
        <v>79</v>
      </c>
      <c r="C28" s="5" t="s">
        <v>117</v>
      </c>
      <c r="D28" s="5" t="s">
        <v>232</v>
      </c>
      <c r="E28" s="5" t="s">
        <v>12</v>
      </c>
      <c r="F28" s="10">
        <v>250</v>
      </c>
      <c r="G28" s="10">
        <v>300</v>
      </c>
      <c r="H28" s="10">
        <v>350</v>
      </c>
      <c r="I28" s="1">
        <f t="shared" ref="I28" si="20">(G28-F28)*C28</f>
        <v>1250</v>
      </c>
      <c r="J28" s="3">
        <f>(H28-G28)*C28</f>
        <v>1250</v>
      </c>
      <c r="K28" s="4">
        <f t="shared" ref="K28:K29" si="21">(I28+J28)</f>
        <v>2500</v>
      </c>
    </row>
    <row r="29" spans="1:11" ht="15" customHeight="1">
      <c r="A29" s="30">
        <v>44390</v>
      </c>
      <c r="B29" s="41" t="s">
        <v>209</v>
      </c>
      <c r="C29" s="5" t="s">
        <v>215</v>
      </c>
      <c r="D29" s="5" t="s">
        <v>231</v>
      </c>
      <c r="E29" s="5" t="s">
        <v>12</v>
      </c>
      <c r="F29" s="10">
        <v>11</v>
      </c>
      <c r="G29" s="10">
        <v>10</v>
      </c>
      <c r="H29" s="10">
        <v>0</v>
      </c>
      <c r="I29" s="1">
        <f>(G29-F29)*C29</f>
        <v>-3300</v>
      </c>
      <c r="J29" s="3">
        <v>0</v>
      </c>
      <c r="K29" s="2">
        <f t="shared" si="21"/>
        <v>-3300</v>
      </c>
    </row>
    <row r="30" spans="1:11" ht="15" customHeight="1">
      <c r="A30" s="30">
        <v>44390</v>
      </c>
      <c r="B30" s="41" t="s">
        <v>206</v>
      </c>
      <c r="C30" s="5" t="s">
        <v>125</v>
      </c>
      <c r="D30" s="5" t="s">
        <v>180</v>
      </c>
      <c r="E30" s="5" t="s">
        <v>12</v>
      </c>
      <c r="F30" s="10">
        <v>60</v>
      </c>
      <c r="G30" s="10">
        <v>65</v>
      </c>
      <c r="H30" s="10">
        <v>70</v>
      </c>
      <c r="I30" s="1">
        <f t="shared" ref="I30" si="22">(G30-F30)*C30</f>
        <v>2000</v>
      </c>
      <c r="J30" s="3">
        <f>(H30-G30)*C30</f>
        <v>2000</v>
      </c>
      <c r="K30" s="4">
        <f t="shared" ref="K30:K31" si="23">(I30+J30)</f>
        <v>4000</v>
      </c>
    </row>
    <row r="31" spans="1:11" ht="15" customHeight="1">
      <c r="A31" s="30">
        <v>44389</v>
      </c>
      <c r="B31" s="41" t="s">
        <v>79</v>
      </c>
      <c r="C31" s="5" t="s">
        <v>117</v>
      </c>
      <c r="D31" s="5" t="s">
        <v>230</v>
      </c>
      <c r="E31" s="5" t="s">
        <v>12</v>
      </c>
      <c r="F31" s="10">
        <v>250</v>
      </c>
      <c r="G31" s="10">
        <v>200</v>
      </c>
      <c r="H31" s="10">
        <v>0</v>
      </c>
      <c r="I31" s="1">
        <f>(G31-F31)*C31</f>
        <v>-1250</v>
      </c>
      <c r="J31" s="3">
        <v>0</v>
      </c>
      <c r="K31" s="2">
        <f t="shared" si="23"/>
        <v>-1250</v>
      </c>
    </row>
    <row r="32" spans="1:11" ht="15" customHeight="1">
      <c r="A32" s="30">
        <v>44389</v>
      </c>
      <c r="B32" s="41" t="s">
        <v>112</v>
      </c>
      <c r="C32" s="5" t="s">
        <v>115</v>
      </c>
      <c r="D32" s="5" t="s">
        <v>229</v>
      </c>
      <c r="E32" s="5" t="s">
        <v>12</v>
      </c>
      <c r="F32" s="10">
        <v>50</v>
      </c>
      <c r="G32" s="10">
        <v>55</v>
      </c>
      <c r="H32" s="10">
        <v>60</v>
      </c>
      <c r="I32" s="1">
        <f t="shared" ref="I32:I33" si="24">(G32-F32)*C32</f>
        <v>2500</v>
      </c>
      <c r="J32" s="3">
        <f>(H32-G32)*C32</f>
        <v>2500</v>
      </c>
      <c r="K32" s="4">
        <f t="shared" ref="K32:K33" si="25">(I32+J32)</f>
        <v>5000</v>
      </c>
    </row>
    <row r="33" spans="1:11" ht="15" customHeight="1">
      <c r="A33" s="30">
        <v>44389</v>
      </c>
      <c r="B33" s="41" t="s">
        <v>209</v>
      </c>
      <c r="C33" s="5" t="s">
        <v>215</v>
      </c>
      <c r="D33" s="5" t="s">
        <v>119</v>
      </c>
      <c r="E33" s="5" t="s">
        <v>12</v>
      </c>
      <c r="F33" s="10">
        <v>14.5</v>
      </c>
      <c r="G33" s="10">
        <v>15.5</v>
      </c>
      <c r="H33" s="10">
        <v>16.5</v>
      </c>
      <c r="I33" s="1">
        <f t="shared" si="24"/>
        <v>3300</v>
      </c>
      <c r="J33" s="3">
        <f>(H33-G33)*C33</f>
        <v>3300</v>
      </c>
      <c r="K33" s="4">
        <f t="shared" si="25"/>
        <v>6600</v>
      </c>
    </row>
    <row r="34" spans="1:11" ht="15" customHeight="1">
      <c r="A34" s="30">
        <v>44386</v>
      </c>
      <c r="B34" s="41" t="s">
        <v>228</v>
      </c>
      <c r="C34" s="5" t="s">
        <v>227</v>
      </c>
      <c r="D34" s="5" t="s">
        <v>226</v>
      </c>
      <c r="E34" s="5" t="s">
        <v>12</v>
      </c>
      <c r="F34" s="10">
        <v>380</v>
      </c>
      <c r="G34" s="10">
        <v>390</v>
      </c>
      <c r="H34" s="10">
        <v>400</v>
      </c>
      <c r="I34" s="1">
        <f t="shared" ref="I34" si="26">(G34-F34)*C34</f>
        <v>750</v>
      </c>
      <c r="J34" s="3">
        <f>(H34-G34)*C34</f>
        <v>750</v>
      </c>
      <c r="K34" s="4">
        <f t="shared" ref="K34" si="27">(I34+J34)</f>
        <v>1500</v>
      </c>
    </row>
    <row r="35" spans="1:11" ht="15" customHeight="1">
      <c r="A35" s="30">
        <v>44386</v>
      </c>
      <c r="B35" s="41" t="s">
        <v>79</v>
      </c>
      <c r="C35" s="5" t="s">
        <v>117</v>
      </c>
      <c r="D35" s="5" t="s">
        <v>225</v>
      </c>
      <c r="E35" s="5" t="s">
        <v>12</v>
      </c>
      <c r="F35" s="10">
        <v>350</v>
      </c>
      <c r="G35" s="10">
        <v>400</v>
      </c>
      <c r="H35" s="10">
        <v>0</v>
      </c>
      <c r="I35" s="1">
        <f>(G35-F35)*C35</f>
        <v>1250</v>
      </c>
      <c r="J35" s="3">
        <v>0</v>
      </c>
      <c r="K35" s="4">
        <f>(I35+J35)</f>
        <v>1250</v>
      </c>
    </row>
    <row r="36" spans="1:11" ht="15" customHeight="1">
      <c r="A36" s="30">
        <v>44385</v>
      </c>
      <c r="B36" s="41" t="s">
        <v>79</v>
      </c>
      <c r="C36" s="5" t="s">
        <v>117</v>
      </c>
      <c r="D36" s="5" t="s">
        <v>224</v>
      </c>
      <c r="E36" s="5" t="s">
        <v>13</v>
      </c>
      <c r="F36" s="10">
        <v>150</v>
      </c>
      <c r="G36" s="10">
        <v>200</v>
      </c>
      <c r="H36" s="10">
        <v>250</v>
      </c>
      <c r="I36" s="1">
        <f t="shared" ref="I36:I38" si="28">(G36-F36)*C36</f>
        <v>1250</v>
      </c>
      <c r="J36" s="3">
        <f>(H36-G36)*C36</f>
        <v>1250</v>
      </c>
      <c r="K36" s="4">
        <f t="shared" ref="K36:K39" si="29">(I36+J36)</f>
        <v>2500</v>
      </c>
    </row>
    <row r="37" spans="1:11" ht="15" customHeight="1">
      <c r="A37" s="30">
        <v>44383</v>
      </c>
      <c r="B37" s="41" t="s">
        <v>208</v>
      </c>
      <c r="C37" s="5" t="s">
        <v>214</v>
      </c>
      <c r="D37" s="5" t="s">
        <v>126</v>
      </c>
      <c r="E37" s="5" t="s">
        <v>12</v>
      </c>
      <c r="F37" s="10">
        <v>12.5</v>
      </c>
      <c r="G37" s="10">
        <v>14</v>
      </c>
      <c r="H37" s="10">
        <v>16</v>
      </c>
      <c r="I37" s="1">
        <f t="shared" si="28"/>
        <v>1800</v>
      </c>
      <c r="J37" s="3">
        <f>(H37-G37)*C37</f>
        <v>2400</v>
      </c>
      <c r="K37" s="4">
        <f t="shared" si="29"/>
        <v>4200</v>
      </c>
    </row>
    <row r="38" spans="1:11" ht="15" customHeight="1">
      <c r="A38" s="30">
        <v>44383</v>
      </c>
      <c r="B38" s="41" t="s">
        <v>79</v>
      </c>
      <c r="C38" s="5" t="s">
        <v>117</v>
      </c>
      <c r="D38" s="5" t="s">
        <v>223</v>
      </c>
      <c r="E38" s="5" t="s">
        <v>12</v>
      </c>
      <c r="F38" s="10">
        <v>200</v>
      </c>
      <c r="G38" s="10">
        <v>250</v>
      </c>
      <c r="H38" s="10">
        <v>300</v>
      </c>
      <c r="I38" s="1">
        <f t="shared" si="28"/>
        <v>1250</v>
      </c>
      <c r="J38" s="3">
        <f>(H38-G38)*C38</f>
        <v>1250</v>
      </c>
      <c r="K38" s="4">
        <f t="shared" si="29"/>
        <v>2500</v>
      </c>
    </row>
    <row r="39" spans="1:11" ht="15" customHeight="1">
      <c r="A39" s="30">
        <v>44382</v>
      </c>
      <c r="B39" s="41" t="s">
        <v>79</v>
      </c>
      <c r="C39" s="5" t="s">
        <v>117</v>
      </c>
      <c r="D39" s="5" t="s">
        <v>146</v>
      </c>
      <c r="E39" s="5" t="s">
        <v>12</v>
      </c>
      <c r="F39" s="10">
        <v>200</v>
      </c>
      <c r="G39" s="10">
        <v>150</v>
      </c>
      <c r="H39" s="10">
        <v>0</v>
      </c>
      <c r="I39" s="1">
        <f>(G39-F39)*C39</f>
        <v>-1250</v>
      </c>
      <c r="J39" s="3">
        <v>0</v>
      </c>
      <c r="K39" s="2">
        <f t="shared" si="29"/>
        <v>-1250</v>
      </c>
    </row>
    <row r="40" spans="1:11" ht="15" customHeight="1">
      <c r="A40" s="30">
        <v>44382</v>
      </c>
      <c r="B40" s="41" t="s">
        <v>207</v>
      </c>
      <c r="C40" s="5" t="s">
        <v>115</v>
      </c>
      <c r="D40" s="5" t="s">
        <v>180</v>
      </c>
      <c r="E40" s="5" t="s">
        <v>12</v>
      </c>
      <c r="F40" s="10">
        <v>34</v>
      </c>
      <c r="G40" s="10">
        <v>38</v>
      </c>
      <c r="H40" s="10">
        <v>42</v>
      </c>
      <c r="I40" s="1">
        <f t="shared" ref="I40" si="30">(G40-F40)*C40</f>
        <v>2000</v>
      </c>
      <c r="J40" s="3">
        <f>(H40-G40)*C40</f>
        <v>2000</v>
      </c>
      <c r="K40" s="4">
        <f t="shared" ref="K40:K41" si="31">(I40+J40)</f>
        <v>4000</v>
      </c>
    </row>
    <row r="41" spans="1:11" ht="15" customHeight="1">
      <c r="A41" s="30">
        <v>44382</v>
      </c>
      <c r="B41" s="41" t="s">
        <v>206</v>
      </c>
      <c r="C41" s="5" t="s">
        <v>125</v>
      </c>
      <c r="D41" s="5" t="s">
        <v>222</v>
      </c>
      <c r="E41" s="5" t="s">
        <v>12</v>
      </c>
      <c r="F41" s="10">
        <v>39</v>
      </c>
      <c r="G41" s="10">
        <v>35</v>
      </c>
      <c r="H41" s="10">
        <v>0</v>
      </c>
      <c r="I41" s="1">
        <f>(G41-F41)*C41</f>
        <v>-1600</v>
      </c>
      <c r="J41" s="3">
        <v>0</v>
      </c>
      <c r="K41" s="2">
        <f t="shared" si="31"/>
        <v>-1600</v>
      </c>
    </row>
    <row r="42" spans="1:11" ht="15" customHeight="1">
      <c r="A42" s="30">
        <v>44379</v>
      </c>
      <c r="B42" s="41" t="s">
        <v>79</v>
      </c>
      <c r="C42" s="5" t="s">
        <v>117</v>
      </c>
      <c r="D42" s="5" t="s">
        <v>220</v>
      </c>
      <c r="E42" s="5" t="s">
        <v>12</v>
      </c>
      <c r="F42" s="10">
        <v>300</v>
      </c>
      <c r="G42" s="10">
        <v>350</v>
      </c>
      <c r="H42" s="10">
        <v>0</v>
      </c>
      <c r="I42" s="1">
        <f>(G42-F42)*C42</f>
        <v>1250</v>
      </c>
      <c r="J42" s="3">
        <v>0</v>
      </c>
      <c r="K42" s="4">
        <f>(I42+J42)</f>
        <v>1250</v>
      </c>
    </row>
    <row r="43" spans="1:11" ht="15" customHeight="1">
      <c r="A43" s="30">
        <v>44379</v>
      </c>
      <c r="B43" s="41" t="s">
        <v>179</v>
      </c>
      <c r="C43" s="5" t="s">
        <v>101</v>
      </c>
      <c r="D43" s="5" t="s">
        <v>221</v>
      </c>
      <c r="E43" s="5" t="s">
        <v>12</v>
      </c>
      <c r="F43" s="10">
        <v>24</v>
      </c>
      <c r="G43" s="10">
        <v>26</v>
      </c>
      <c r="H43" s="10">
        <v>0</v>
      </c>
      <c r="I43" s="1">
        <f>(G43-F43)*C43</f>
        <v>2300</v>
      </c>
      <c r="J43" s="3">
        <v>0</v>
      </c>
      <c r="K43" s="4">
        <f>(I43+J43)</f>
        <v>2300</v>
      </c>
    </row>
    <row r="44" spans="1:11" ht="15" customHeight="1">
      <c r="A44" s="30">
        <v>44378</v>
      </c>
      <c r="B44" s="41" t="s">
        <v>79</v>
      </c>
      <c r="C44" s="5" t="s">
        <v>117</v>
      </c>
      <c r="D44" s="5" t="s">
        <v>220</v>
      </c>
      <c r="E44" s="5" t="s">
        <v>13</v>
      </c>
      <c r="F44" s="10">
        <v>150</v>
      </c>
      <c r="G44" s="10">
        <v>100</v>
      </c>
      <c r="H44" s="10">
        <v>0</v>
      </c>
      <c r="I44" s="1">
        <f>(G44-F44)*C44</f>
        <v>-1250</v>
      </c>
      <c r="J44" s="3">
        <v>0</v>
      </c>
      <c r="K44" s="2">
        <f t="shared" ref="K44" si="32">(I44+J44)</f>
        <v>-1250</v>
      </c>
    </row>
    <row r="45" spans="1:11" ht="15" customHeight="1">
      <c r="A45" s="30">
        <v>44378</v>
      </c>
      <c r="B45" s="41" t="s">
        <v>205</v>
      </c>
      <c r="C45" s="5" t="s">
        <v>120</v>
      </c>
      <c r="D45" s="5" t="s">
        <v>219</v>
      </c>
      <c r="E45" s="5" t="s">
        <v>12</v>
      </c>
      <c r="F45" s="10">
        <v>135</v>
      </c>
      <c r="G45" s="10">
        <v>140</v>
      </c>
      <c r="H45" s="10">
        <v>145</v>
      </c>
      <c r="I45" s="1">
        <f t="shared" ref="I45" si="33">(G45-F45)*C45</f>
        <v>1250</v>
      </c>
      <c r="J45" s="3">
        <f>(H45-G45)*C45</f>
        <v>1250</v>
      </c>
      <c r="K45" s="4">
        <f t="shared" ref="K45:K46" si="34">(I45+J45)</f>
        <v>2500</v>
      </c>
    </row>
    <row r="46" spans="1:11" ht="15" customHeight="1">
      <c r="A46" s="30">
        <v>44378</v>
      </c>
      <c r="B46" s="41" t="s">
        <v>204</v>
      </c>
      <c r="C46" s="5" t="s">
        <v>121</v>
      </c>
      <c r="D46" s="5" t="s">
        <v>218</v>
      </c>
      <c r="E46" s="5" t="s">
        <v>12</v>
      </c>
      <c r="F46" s="10">
        <v>150</v>
      </c>
      <c r="G46" s="10">
        <v>140</v>
      </c>
      <c r="H46" s="10">
        <v>0</v>
      </c>
      <c r="I46" s="1">
        <f>(G46-F46)*C46</f>
        <v>-1250</v>
      </c>
      <c r="J46" s="3">
        <v>0</v>
      </c>
      <c r="K46" s="2">
        <f t="shared" si="34"/>
        <v>-1250</v>
      </c>
    </row>
    <row r="47" spans="1:11" ht="15" customHeight="1">
      <c r="A47" s="39"/>
      <c r="B47" s="40"/>
      <c r="C47" s="39"/>
      <c r="D47" s="39"/>
      <c r="E47" s="39"/>
      <c r="F47" s="12"/>
      <c r="G47" s="12"/>
      <c r="H47" s="12"/>
      <c r="I47" s="8"/>
      <c r="J47" s="9"/>
      <c r="K47" s="6">
        <f>SUM(K4:K46)</f>
        <v>56325</v>
      </c>
    </row>
    <row r="48" spans="1:11" ht="15" customHeight="1">
      <c r="A48" s="5" t="s">
        <v>199</v>
      </c>
      <c r="B48" s="7" t="s">
        <v>201</v>
      </c>
      <c r="C48" s="5" t="s">
        <v>119</v>
      </c>
      <c r="D48" s="5" t="s">
        <v>203</v>
      </c>
      <c r="E48" s="5" t="s">
        <v>12</v>
      </c>
      <c r="F48" s="10">
        <v>38</v>
      </c>
      <c r="G48" s="10">
        <v>40</v>
      </c>
      <c r="H48" s="10">
        <v>0</v>
      </c>
      <c r="I48" s="1">
        <f>(G48-F48)*C48</f>
        <v>600</v>
      </c>
      <c r="J48" s="3">
        <v>0</v>
      </c>
      <c r="K48" s="4">
        <f>(I48+J48)</f>
        <v>600</v>
      </c>
    </row>
    <row r="49" spans="1:11" ht="15" customHeight="1">
      <c r="A49" s="5" t="s">
        <v>199</v>
      </c>
      <c r="B49" s="7" t="s">
        <v>200</v>
      </c>
      <c r="C49" s="5" t="s">
        <v>117</v>
      </c>
      <c r="D49" s="5" t="s">
        <v>202</v>
      </c>
      <c r="E49" s="5" t="s">
        <v>12</v>
      </c>
      <c r="F49" s="10">
        <v>250</v>
      </c>
      <c r="G49" s="10">
        <v>300</v>
      </c>
      <c r="H49" s="10">
        <v>0</v>
      </c>
      <c r="I49" s="1">
        <f t="shared" ref="I49" si="35">(G49-F49)*C49</f>
        <v>1250</v>
      </c>
      <c r="J49" s="3">
        <v>0</v>
      </c>
      <c r="K49" s="4">
        <f>(I49+J49)</f>
        <v>1250</v>
      </c>
    </row>
    <row r="50" spans="1:11" ht="15" customHeight="1">
      <c r="A50" s="22">
        <v>44375</v>
      </c>
      <c r="B50" s="7" t="s">
        <v>179</v>
      </c>
      <c r="C50" s="5" t="s">
        <v>180</v>
      </c>
      <c r="D50" s="28">
        <v>670</v>
      </c>
      <c r="E50" s="5" t="s">
        <v>12</v>
      </c>
      <c r="F50" s="5" t="s">
        <v>198</v>
      </c>
      <c r="G50" s="10">
        <v>32</v>
      </c>
      <c r="H50" s="10">
        <v>0</v>
      </c>
      <c r="I50" s="1">
        <f t="shared" ref="I50" si="36">(G50-F50)*C50</f>
        <v>4600</v>
      </c>
      <c r="J50" s="3">
        <v>0</v>
      </c>
      <c r="K50" s="4">
        <f>(I50+J50)</f>
        <v>4600</v>
      </c>
    </row>
    <row r="51" spans="1:11" ht="15" customHeight="1">
      <c r="A51" s="22">
        <v>44372</v>
      </c>
      <c r="B51" s="7" t="s">
        <v>35</v>
      </c>
      <c r="C51" s="5" t="s">
        <v>117</v>
      </c>
      <c r="D51" s="28">
        <v>35200</v>
      </c>
      <c r="E51" s="5" t="s">
        <v>12</v>
      </c>
      <c r="F51" s="5" t="s">
        <v>186</v>
      </c>
      <c r="G51" s="10">
        <v>400</v>
      </c>
      <c r="H51" s="10">
        <v>450</v>
      </c>
      <c r="I51" s="1">
        <f t="shared" ref="I51" si="37">(G51-F51)*C51</f>
        <v>1250</v>
      </c>
      <c r="J51" s="3">
        <f>(H51-G51)*C51</f>
        <v>1250</v>
      </c>
      <c r="K51" s="4">
        <f t="shared" ref="K51:K52" si="38">(I51+J51)</f>
        <v>2500</v>
      </c>
    </row>
    <row r="52" spans="1:11" ht="15" customHeight="1">
      <c r="A52" s="22">
        <v>44371</v>
      </c>
      <c r="B52" s="22" t="s">
        <v>35</v>
      </c>
      <c r="C52" s="5" t="s">
        <v>117</v>
      </c>
      <c r="D52" s="28">
        <v>34500</v>
      </c>
      <c r="E52" s="5" t="s">
        <v>13</v>
      </c>
      <c r="F52" s="5" t="s">
        <v>197</v>
      </c>
      <c r="G52" s="10">
        <v>1</v>
      </c>
      <c r="H52" s="10">
        <v>0</v>
      </c>
      <c r="I52" s="1">
        <f>(G52-F52)*C52</f>
        <v>-1475</v>
      </c>
      <c r="J52" s="3">
        <v>0</v>
      </c>
      <c r="K52" s="2">
        <f t="shared" si="38"/>
        <v>-1475</v>
      </c>
    </row>
    <row r="53" spans="1:11" ht="15" customHeight="1">
      <c r="A53" s="22">
        <v>44371</v>
      </c>
      <c r="B53" s="7" t="s">
        <v>158</v>
      </c>
      <c r="C53" s="5" t="s">
        <v>119</v>
      </c>
      <c r="D53" s="28">
        <v>3000</v>
      </c>
      <c r="E53" s="5" t="s">
        <v>12</v>
      </c>
      <c r="F53" s="5" t="s">
        <v>196</v>
      </c>
      <c r="G53" s="10">
        <v>20</v>
      </c>
      <c r="H53" s="10">
        <v>23</v>
      </c>
      <c r="I53" s="1">
        <f t="shared" ref="I53:I54" si="39">(G53-F53)*C53</f>
        <v>900</v>
      </c>
      <c r="J53" s="3">
        <f>(H53-G53)*C53</f>
        <v>900</v>
      </c>
      <c r="K53" s="4">
        <f t="shared" ref="K53" si="40">(I53+J53)</f>
        <v>1800</v>
      </c>
    </row>
    <row r="54" spans="1:11" ht="15" customHeight="1">
      <c r="A54" s="22">
        <v>44370</v>
      </c>
      <c r="B54" s="22" t="s">
        <v>35</v>
      </c>
      <c r="C54" s="5" t="s">
        <v>117</v>
      </c>
      <c r="D54" s="28">
        <v>35000</v>
      </c>
      <c r="E54" s="5" t="s">
        <v>13</v>
      </c>
      <c r="F54" s="5" t="s">
        <v>125</v>
      </c>
      <c r="G54" s="10">
        <v>450</v>
      </c>
      <c r="H54" s="10">
        <v>0</v>
      </c>
      <c r="I54" s="1">
        <f t="shared" si="39"/>
        <v>1250</v>
      </c>
      <c r="J54" s="3">
        <v>0</v>
      </c>
      <c r="K54" s="4">
        <f>(I54+J54)</f>
        <v>1250</v>
      </c>
    </row>
    <row r="55" spans="1:11" ht="15" customHeight="1">
      <c r="A55" s="22">
        <v>44369</v>
      </c>
      <c r="B55" s="7" t="s">
        <v>178</v>
      </c>
      <c r="C55" s="5" t="s">
        <v>181</v>
      </c>
      <c r="D55" s="28">
        <v>1780</v>
      </c>
      <c r="E55" s="5" t="s">
        <v>12</v>
      </c>
      <c r="F55" s="5" t="s">
        <v>185</v>
      </c>
      <c r="G55" s="10">
        <v>8</v>
      </c>
      <c r="H55" s="10">
        <v>0</v>
      </c>
      <c r="I55" s="1">
        <f>(G55-F55)*C55</f>
        <v>-1500</v>
      </c>
      <c r="J55" s="3">
        <v>0</v>
      </c>
      <c r="K55" s="2">
        <f t="shared" ref="K55" si="41">(I55+J55)</f>
        <v>-1500</v>
      </c>
    </row>
    <row r="56" spans="1:11" ht="15" customHeight="1">
      <c r="A56" s="22">
        <v>44365</v>
      </c>
      <c r="B56" s="7" t="s">
        <v>35</v>
      </c>
      <c r="C56" s="5" t="s">
        <v>117</v>
      </c>
      <c r="D56" s="28">
        <v>34100</v>
      </c>
      <c r="E56" s="5" t="s">
        <v>13</v>
      </c>
      <c r="F56" s="5" t="s">
        <v>195</v>
      </c>
      <c r="G56" s="10">
        <v>334</v>
      </c>
      <c r="H56" s="10">
        <v>382</v>
      </c>
      <c r="I56" s="1">
        <f t="shared" ref="I56" si="42">(G56-F56)*C56</f>
        <v>1350</v>
      </c>
      <c r="J56" s="3">
        <f>(H56-G56)*C56</f>
        <v>1200</v>
      </c>
      <c r="K56" s="4">
        <f t="shared" ref="K56:K57" si="43">(I56+J56)</f>
        <v>2550</v>
      </c>
    </row>
    <row r="57" spans="1:11" ht="15" customHeight="1">
      <c r="A57" s="22">
        <v>44364</v>
      </c>
      <c r="B57" s="7" t="s">
        <v>35</v>
      </c>
      <c r="C57" s="5" t="s">
        <v>117</v>
      </c>
      <c r="D57" s="28">
        <v>35000</v>
      </c>
      <c r="E57" s="5" t="s">
        <v>12</v>
      </c>
      <c r="F57" s="5" t="s">
        <v>194</v>
      </c>
      <c r="G57" s="10">
        <v>1</v>
      </c>
      <c r="H57" s="10">
        <v>0</v>
      </c>
      <c r="I57" s="1">
        <f>(G57-F57)*C57</f>
        <v>-1225</v>
      </c>
      <c r="J57" s="3">
        <v>0</v>
      </c>
      <c r="K57" s="2">
        <f t="shared" si="43"/>
        <v>-1225</v>
      </c>
    </row>
    <row r="58" spans="1:11" ht="15" customHeight="1">
      <c r="A58" s="22">
        <v>44364</v>
      </c>
      <c r="B58" s="7" t="s">
        <v>177</v>
      </c>
      <c r="C58" s="5" t="s">
        <v>182</v>
      </c>
      <c r="D58" s="28">
        <v>550</v>
      </c>
      <c r="E58" s="5" t="s">
        <v>12</v>
      </c>
      <c r="F58" s="5" t="s">
        <v>193</v>
      </c>
      <c r="G58" s="10">
        <v>1.5</v>
      </c>
      <c r="H58" s="10">
        <v>0</v>
      </c>
      <c r="I58" s="1">
        <f>(G58-F58)*C58</f>
        <v>-1000</v>
      </c>
      <c r="J58" s="3">
        <v>0</v>
      </c>
      <c r="K58" s="2">
        <f t="shared" ref="K58" si="44">(I58+J58)</f>
        <v>-1000</v>
      </c>
    </row>
    <row r="59" spans="1:11" ht="15" customHeight="1">
      <c r="A59" s="22">
        <v>44364</v>
      </c>
      <c r="B59" s="7" t="s">
        <v>70</v>
      </c>
      <c r="C59" s="5" t="s">
        <v>118</v>
      </c>
      <c r="D59" s="28">
        <v>1680</v>
      </c>
      <c r="E59" s="5" t="s">
        <v>12</v>
      </c>
      <c r="F59" s="5" t="s">
        <v>169</v>
      </c>
      <c r="G59" s="10">
        <v>25</v>
      </c>
      <c r="H59" s="10">
        <v>27</v>
      </c>
      <c r="I59" s="1">
        <f t="shared" ref="I59" si="45">(G59-F59)*C59</f>
        <v>1100</v>
      </c>
      <c r="J59" s="3">
        <f>(H59-G59)*C59</f>
        <v>1100</v>
      </c>
      <c r="K59" s="4">
        <f t="shared" ref="K59:K60" si="46">(I59+J59)</f>
        <v>2200</v>
      </c>
    </row>
    <row r="60" spans="1:11" ht="15" customHeight="1">
      <c r="A60" s="22">
        <v>44363</v>
      </c>
      <c r="B60" s="7" t="s">
        <v>176</v>
      </c>
      <c r="C60" s="5" t="s">
        <v>121</v>
      </c>
      <c r="D60" s="28">
        <v>5500</v>
      </c>
      <c r="E60" s="5" t="s">
        <v>12</v>
      </c>
      <c r="F60" s="5" t="s">
        <v>188</v>
      </c>
      <c r="G60" s="10">
        <v>90</v>
      </c>
      <c r="H60" s="10">
        <v>0</v>
      </c>
      <c r="I60" s="1">
        <f>(G60-F60)*C60</f>
        <v>-1250</v>
      </c>
      <c r="J60" s="3">
        <v>0</v>
      </c>
      <c r="K60" s="2">
        <f t="shared" si="46"/>
        <v>-1250</v>
      </c>
    </row>
    <row r="61" spans="1:11" ht="15" customHeight="1">
      <c r="A61" s="22">
        <v>44362</v>
      </c>
      <c r="B61" s="7" t="s">
        <v>158</v>
      </c>
      <c r="C61" s="5" t="s">
        <v>119</v>
      </c>
      <c r="D61" s="28">
        <v>3100</v>
      </c>
      <c r="E61" s="5" t="s">
        <v>12</v>
      </c>
      <c r="F61" s="5" t="s">
        <v>192</v>
      </c>
      <c r="G61" s="10">
        <v>38</v>
      </c>
      <c r="H61" s="10">
        <v>40</v>
      </c>
      <c r="I61" s="1">
        <f t="shared" ref="I61" si="47">(G61-F61)*C61</f>
        <v>900</v>
      </c>
      <c r="J61" s="3">
        <f>(H61-G61)*C61</f>
        <v>600</v>
      </c>
      <c r="K61" s="4">
        <f t="shared" ref="K61:K62" si="48">(I61+J61)</f>
        <v>1500</v>
      </c>
    </row>
    <row r="62" spans="1:11" ht="15" customHeight="1">
      <c r="A62" s="22">
        <v>44361</v>
      </c>
      <c r="B62" s="7" t="s">
        <v>106</v>
      </c>
      <c r="C62" s="5" t="s">
        <v>121</v>
      </c>
      <c r="D62" s="28">
        <v>3300</v>
      </c>
      <c r="E62" s="5" t="s">
        <v>12</v>
      </c>
      <c r="F62" s="5" t="s">
        <v>191</v>
      </c>
      <c r="G62" s="10">
        <v>56</v>
      </c>
      <c r="H62" s="10">
        <v>0</v>
      </c>
      <c r="I62" s="1">
        <f>(G62-F62)*C62</f>
        <v>-750</v>
      </c>
      <c r="J62" s="3">
        <v>0</v>
      </c>
      <c r="K62" s="2">
        <f t="shared" si="48"/>
        <v>-750</v>
      </c>
    </row>
    <row r="63" spans="1:11" ht="15" customHeight="1">
      <c r="A63" s="22">
        <v>44358</v>
      </c>
      <c r="B63" s="7" t="s">
        <v>40</v>
      </c>
      <c r="C63" s="5" t="s">
        <v>183</v>
      </c>
      <c r="D63" s="28">
        <v>1000</v>
      </c>
      <c r="E63" s="5" t="s">
        <v>12</v>
      </c>
      <c r="F63" s="5" t="s">
        <v>190</v>
      </c>
      <c r="G63" s="10">
        <v>13.5</v>
      </c>
      <c r="H63" s="10">
        <v>14.5</v>
      </c>
      <c r="I63" s="1">
        <f t="shared" ref="I63" si="49">(G63-F63)*C63</f>
        <v>1400</v>
      </c>
      <c r="J63" s="3">
        <f>(H63-G63)*C63</f>
        <v>700</v>
      </c>
      <c r="K63" s="4">
        <f t="shared" ref="K63" si="50">(I63+J63)</f>
        <v>2100</v>
      </c>
    </row>
    <row r="64" spans="1:11" ht="15" customHeight="1">
      <c r="A64" s="22">
        <v>44356</v>
      </c>
      <c r="B64" s="7" t="s">
        <v>90</v>
      </c>
      <c r="C64" s="5" t="s">
        <v>125</v>
      </c>
      <c r="D64" s="28">
        <v>2300</v>
      </c>
      <c r="E64" s="5" t="s">
        <v>12</v>
      </c>
      <c r="F64" s="5" t="s">
        <v>189</v>
      </c>
      <c r="G64" s="10">
        <v>56</v>
      </c>
      <c r="H64" s="10">
        <v>0</v>
      </c>
      <c r="I64" s="1">
        <f t="shared" ref="I64" si="51">(G64-F64)*C64</f>
        <v>1600</v>
      </c>
      <c r="J64" s="3">
        <v>0</v>
      </c>
      <c r="K64" s="4">
        <f>(I64+J64)</f>
        <v>1600</v>
      </c>
    </row>
    <row r="65" spans="1:11" ht="15" customHeight="1">
      <c r="A65" s="22">
        <v>44356</v>
      </c>
      <c r="B65" s="7" t="s">
        <v>175</v>
      </c>
      <c r="C65" s="5" t="s">
        <v>100</v>
      </c>
      <c r="D65" s="28">
        <v>1300</v>
      </c>
      <c r="E65" s="5" t="s">
        <v>12</v>
      </c>
      <c r="F65" s="5" t="s">
        <v>169</v>
      </c>
      <c r="G65" s="10">
        <v>25</v>
      </c>
      <c r="H65" s="10">
        <v>0</v>
      </c>
      <c r="I65" s="1">
        <f t="shared" ref="I65:I66" si="52">(G65-F65)*C65</f>
        <v>1700</v>
      </c>
      <c r="J65" s="3">
        <v>0</v>
      </c>
      <c r="K65" s="4">
        <f>(I65+J65)</f>
        <v>1700</v>
      </c>
    </row>
    <row r="66" spans="1:11" ht="15" customHeight="1">
      <c r="A66" s="22">
        <v>44356</v>
      </c>
      <c r="B66" s="7" t="s">
        <v>35</v>
      </c>
      <c r="C66" s="5" t="s">
        <v>117</v>
      </c>
      <c r="D66" s="28">
        <v>34700</v>
      </c>
      <c r="E66" s="5" t="s">
        <v>13</v>
      </c>
      <c r="F66" s="5" t="s">
        <v>188</v>
      </c>
      <c r="G66" s="10">
        <v>150</v>
      </c>
      <c r="H66" s="10">
        <v>200</v>
      </c>
      <c r="I66" s="1">
        <f t="shared" si="52"/>
        <v>1250</v>
      </c>
      <c r="J66" s="3">
        <f>(H66-G66)*C66</f>
        <v>1250</v>
      </c>
      <c r="K66" s="4">
        <f t="shared" ref="K66" si="53">(I66+J66)</f>
        <v>2500</v>
      </c>
    </row>
    <row r="67" spans="1:11" ht="15" customHeight="1">
      <c r="A67" s="22">
        <v>44355</v>
      </c>
      <c r="B67" s="7" t="s">
        <v>83</v>
      </c>
      <c r="C67" s="5" t="s">
        <v>184</v>
      </c>
      <c r="D67" s="28">
        <v>1560</v>
      </c>
      <c r="E67" s="5" t="s">
        <v>12</v>
      </c>
      <c r="F67" s="5" t="s">
        <v>187</v>
      </c>
      <c r="G67" s="10">
        <v>40</v>
      </c>
      <c r="H67" s="10">
        <v>43</v>
      </c>
      <c r="I67" s="1">
        <f t="shared" ref="I67" si="54">(G67-F67)*C67</f>
        <v>825</v>
      </c>
      <c r="J67" s="3">
        <f>(H67-G67)*C67</f>
        <v>825</v>
      </c>
      <c r="K67" s="4">
        <f t="shared" ref="K67:K68" si="55">(I67+J67)</f>
        <v>1650</v>
      </c>
    </row>
    <row r="68" spans="1:11" ht="15" customHeight="1">
      <c r="A68" s="22">
        <v>44354</v>
      </c>
      <c r="B68" s="7" t="s">
        <v>35</v>
      </c>
      <c r="C68" s="5" t="s">
        <v>117</v>
      </c>
      <c r="D68" s="28">
        <v>35500</v>
      </c>
      <c r="E68" s="5" t="s">
        <v>12</v>
      </c>
      <c r="F68" s="5" t="s">
        <v>186</v>
      </c>
      <c r="G68" s="10">
        <v>300</v>
      </c>
      <c r="H68" s="10">
        <v>0</v>
      </c>
      <c r="I68" s="1">
        <f>(G68-F68)*C68</f>
        <v>-1250</v>
      </c>
      <c r="J68" s="3">
        <v>0</v>
      </c>
      <c r="K68" s="2">
        <f t="shared" si="55"/>
        <v>-1250</v>
      </c>
    </row>
    <row r="69" spans="1:11" ht="15" customHeight="1">
      <c r="A69" s="22">
        <v>44354</v>
      </c>
      <c r="B69" s="7" t="s">
        <v>174</v>
      </c>
      <c r="C69" s="5" t="s">
        <v>116</v>
      </c>
      <c r="D69" s="28">
        <v>320</v>
      </c>
      <c r="E69" s="5" t="s">
        <v>12</v>
      </c>
      <c r="F69" s="5" t="s">
        <v>185</v>
      </c>
      <c r="G69" s="10">
        <v>13.5</v>
      </c>
      <c r="H69" s="10">
        <v>0</v>
      </c>
      <c r="I69" s="1">
        <f t="shared" ref="I69" si="56">(G69-F69)*C69</f>
        <v>2700</v>
      </c>
      <c r="J69" s="3">
        <v>0</v>
      </c>
      <c r="K69" s="4">
        <f>(I69+J69)</f>
        <v>2700</v>
      </c>
    </row>
    <row r="70" spans="1:11" ht="15" customHeight="1">
      <c r="A70" s="11"/>
      <c r="B70" s="29"/>
      <c r="C70" s="11"/>
      <c r="D70" s="11"/>
      <c r="E70" s="11"/>
      <c r="F70" s="12"/>
      <c r="G70" s="12"/>
      <c r="H70" s="12"/>
      <c r="I70" s="12"/>
      <c r="J70" s="12"/>
      <c r="K70" s="38">
        <f>SUM(K4:K69)</f>
        <v>134700</v>
      </c>
    </row>
    <row r="71" spans="1:11" ht="15" customHeight="1">
      <c r="A71" s="23" t="s">
        <v>164</v>
      </c>
      <c r="B71" s="5" t="s">
        <v>166</v>
      </c>
      <c r="C71" s="5" t="s">
        <v>167</v>
      </c>
      <c r="D71" s="5" t="s">
        <v>168</v>
      </c>
      <c r="E71" s="5" t="s">
        <v>12</v>
      </c>
      <c r="F71" s="10">
        <v>45</v>
      </c>
      <c r="G71" s="10">
        <v>50</v>
      </c>
      <c r="H71" s="10">
        <v>0</v>
      </c>
      <c r="I71" s="1">
        <f t="shared" ref="I71:I72" si="57">(G71-F71)*C71</f>
        <v>3750</v>
      </c>
      <c r="J71" s="3">
        <v>0</v>
      </c>
      <c r="K71" s="4">
        <f>(I71+J71)</f>
        <v>3750</v>
      </c>
    </row>
    <row r="72" spans="1:11" ht="15" customHeight="1">
      <c r="A72" s="23" t="s">
        <v>163</v>
      </c>
      <c r="B72" s="5" t="s">
        <v>79</v>
      </c>
      <c r="C72" s="5" t="s">
        <v>117</v>
      </c>
      <c r="D72" s="5" t="s">
        <v>173</v>
      </c>
      <c r="E72" s="5" t="s">
        <v>13</v>
      </c>
      <c r="F72" s="10">
        <v>200</v>
      </c>
      <c r="G72" s="10">
        <v>250</v>
      </c>
      <c r="H72" s="10">
        <v>0</v>
      </c>
      <c r="I72" s="1">
        <f t="shared" si="57"/>
        <v>1250</v>
      </c>
      <c r="J72" s="3">
        <v>0</v>
      </c>
      <c r="K72" s="4">
        <f>(I72+J72)</f>
        <v>1250</v>
      </c>
    </row>
    <row r="73" spans="1:11" ht="15" customHeight="1">
      <c r="A73" s="23" t="s">
        <v>163</v>
      </c>
      <c r="B73" s="5" t="s">
        <v>106</v>
      </c>
      <c r="C73" s="5" t="s">
        <v>121</v>
      </c>
      <c r="D73" s="5" t="s">
        <v>172</v>
      </c>
      <c r="E73" s="5" t="s">
        <v>12</v>
      </c>
      <c r="F73" s="10">
        <v>110</v>
      </c>
      <c r="G73" s="10">
        <v>120</v>
      </c>
      <c r="H73" s="10">
        <v>0</v>
      </c>
      <c r="I73" s="1">
        <f t="shared" ref="I73:I75" si="58">(G73-F73)*C73</f>
        <v>1250</v>
      </c>
      <c r="J73" s="3">
        <v>0</v>
      </c>
      <c r="K73" s="4">
        <f>(I73+J73)</f>
        <v>1250</v>
      </c>
    </row>
    <row r="74" spans="1:11" ht="15" customHeight="1">
      <c r="A74" s="23" t="s">
        <v>162</v>
      </c>
      <c r="B74" s="5" t="s">
        <v>79</v>
      </c>
      <c r="C74" s="5" t="s">
        <v>117</v>
      </c>
      <c r="D74" s="5" t="s">
        <v>171</v>
      </c>
      <c r="E74" s="5" t="s">
        <v>13</v>
      </c>
      <c r="F74" s="10">
        <v>500</v>
      </c>
      <c r="G74" s="10">
        <v>450</v>
      </c>
      <c r="H74" s="10">
        <v>0</v>
      </c>
      <c r="I74" s="1">
        <f t="shared" si="58"/>
        <v>-1250</v>
      </c>
      <c r="J74" s="3">
        <v>0</v>
      </c>
      <c r="K74" s="2">
        <f t="shared" ref="K74" si="59">(I74+J74)</f>
        <v>-1250</v>
      </c>
    </row>
    <row r="75" spans="1:11" ht="15" customHeight="1">
      <c r="A75" s="23" t="s">
        <v>161</v>
      </c>
      <c r="B75" s="5" t="s">
        <v>165</v>
      </c>
      <c r="C75" s="5" t="s">
        <v>119</v>
      </c>
      <c r="D75" s="5" t="s">
        <v>170</v>
      </c>
      <c r="E75" s="5" t="s">
        <v>13</v>
      </c>
      <c r="F75" s="10">
        <v>48</v>
      </c>
      <c r="G75" s="10">
        <v>52</v>
      </c>
      <c r="H75" s="10">
        <v>0</v>
      </c>
      <c r="I75" s="1">
        <f t="shared" si="58"/>
        <v>1200</v>
      </c>
      <c r="J75" s="3">
        <v>0</v>
      </c>
      <c r="K75" s="4">
        <f>(I75+J75)</f>
        <v>1200</v>
      </c>
    </row>
    <row r="76" spans="1:11" ht="15" customHeight="1">
      <c r="A76" s="11"/>
      <c r="B76" s="11"/>
      <c r="C76" s="11"/>
      <c r="D76" s="11"/>
      <c r="E76" s="11"/>
      <c r="F76" s="12"/>
      <c r="G76" s="12"/>
      <c r="H76" s="12"/>
      <c r="I76" s="12"/>
      <c r="J76" s="12"/>
      <c r="K76" s="38">
        <f>SUM(K71:K75)</f>
        <v>6200</v>
      </c>
    </row>
    <row r="77" spans="1:11" ht="15" customHeight="1">
      <c r="A77" s="27">
        <v>44286</v>
      </c>
      <c r="B77" s="28" t="s">
        <v>79</v>
      </c>
      <c r="C77" s="28">
        <v>25</v>
      </c>
      <c r="D77" s="28">
        <v>33400</v>
      </c>
      <c r="E77" s="28" t="s">
        <v>13</v>
      </c>
      <c r="F77" s="28">
        <v>350</v>
      </c>
      <c r="G77" s="28">
        <v>400</v>
      </c>
      <c r="H77" s="28">
        <v>450</v>
      </c>
      <c r="I77" s="1">
        <f t="shared" ref="I77" si="60">(G77-F77)*C77</f>
        <v>1250</v>
      </c>
      <c r="J77" s="3">
        <f>(H77-G77)*C77</f>
        <v>1250</v>
      </c>
      <c r="K77" s="4">
        <f t="shared" ref="K77" si="61">(I77+J77)</f>
        <v>2500</v>
      </c>
    </row>
    <row r="78" spans="1:11" ht="15" customHeight="1">
      <c r="A78" s="27">
        <v>44285</v>
      </c>
      <c r="B78" s="28" t="s">
        <v>86</v>
      </c>
      <c r="C78" s="28">
        <v>750</v>
      </c>
      <c r="D78" s="28">
        <v>1540</v>
      </c>
      <c r="E78" s="28" t="s">
        <v>12</v>
      </c>
      <c r="F78" s="28">
        <v>65</v>
      </c>
      <c r="G78" s="28">
        <v>60</v>
      </c>
      <c r="H78" s="28">
        <v>0</v>
      </c>
      <c r="I78" s="1">
        <f>(G78-F78)*C78</f>
        <v>-3750</v>
      </c>
      <c r="J78" s="3">
        <v>0</v>
      </c>
      <c r="K78" s="2">
        <f t="shared" ref="K78" si="62">(I78+J78)</f>
        <v>-3750</v>
      </c>
    </row>
    <row r="79" spans="1:11" ht="15" customHeight="1">
      <c r="A79" s="27">
        <v>44285</v>
      </c>
      <c r="B79" s="28" t="s">
        <v>79</v>
      </c>
      <c r="C79" s="28">
        <v>25</v>
      </c>
      <c r="D79" s="28">
        <v>33700</v>
      </c>
      <c r="E79" s="28" t="s">
        <v>12</v>
      </c>
      <c r="F79" s="28">
        <v>550</v>
      </c>
      <c r="G79" s="28">
        <v>580</v>
      </c>
      <c r="H79" s="28">
        <v>0</v>
      </c>
      <c r="I79" s="1">
        <f t="shared" ref="I79" si="63">(G79-F79)*C79</f>
        <v>750</v>
      </c>
      <c r="J79" s="3">
        <v>0</v>
      </c>
      <c r="K79" s="4">
        <f>(I79+J79)</f>
        <v>750</v>
      </c>
    </row>
    <row r="80" spans="1:11" ht="15" customHeight="1">
      <c r="A80" s="27">
        <v>44281</v>
      </c>
      <c r="B80" s="28" t="s">
        <v>79</v>
      </c>
      <c r="C80" s="28">
        <v>25</v>
      </c>
      <c r="D80" s="28">
        <v>33500</v>
      </c>
      <c r="E80" s="28" t="s">
        <v>13</v>
      </c>
      <c r="F80" s="28">
        <v>700</v>
      </c>
      <c r="G80" s="28">
        <v>640</v>
      </c>
      <c r="H80" s="28">
        <v>0</v>
      </c>
      <c r="I80" s="1">
        <f t="shared" ref="I80" si="64">(G80-F80)*C80</f>
        <v>-1500</v>
      </c>
      <c r="J80" s="3">
        <v>0</v>
      </c>
      <c r="K80" s="2">
        <f t="shared" ref="K80" si="65">(I80+J80)</f>
        <v>-1500</v>
      </c>
    </row>
    <row r="81" spans="1:11" ht="15" customHeight="1">
      <c r="A81" s="27">
        <v>44280</v>
      </c>
      <c r="B81" s="28" t="s">
        <v>79</v>
      </c>
      <c r="C81" s="28">
        <v>25</v>
      </c>
      <c r="D81" s="28">
        <v>33000</v>
      </c>
      <c r="E81" s="28" t="s">
        <v>13</v>
      </c>
      <c r="F81" s="28">
        <v>200</v>
      </c>
      <c r="G81" s="28">
        <v>250</v>
      </c>
      <c r="H81" s="28">
        <v>300</v>
      </c>
      <c r="I81" s="1">
        <f t="shared" ref="I81" si="66">(G81-F81)*C81</f>
        <v>1250</v>
      </c>
      <c r="J81" s="3">
        <f>(H81-G81)*C81</f>
        <v>1250</v>
      </c>
      <c r="K81" s="4">
        <f t="shared" ref="K81" si="67">(I81+J81)</f>
        <v>2500</v>
      </c>
    </row>
    <row r="82" spans="1:11" ht="15" customHeight="1">
      <c r="A82" s="27">
        <v>44280</v>
      </c>
      <c r="B82" s="28" t="s">
        <v>160</v>
      </c>
      <c r="C82" s="28">
        <v>300</v>
      </c>
      <c r="D82" s="28">
        <v>3000</v>
      </c>
      <c r="E82" s="28" t="s">
        <v>13</v>
      </c>
      <c r="F82" s="28">
        <v>18</v>
      </c>
      <c r="G82" s="28">
        <v>22</v>
      </c>
      <c r="H82" s="28">
        <v>28</v>
      </c>
      <c r="I82" s="1">
        <f t="shared" ref="I82" si="68">(G82-F82)*C82</f>
        <v>1200</v>
      </c>
      <c r="J82" s="3">
        <f>(H82-G82)*C82</f>
        <v>1800</v>
      </c>
      <c r="K82" s="4">
        <f t="shared" ref="K82" si="69">(I82+J82)</f>
        <v>3000</v>
      </c>
    </row>
    <row r="83" spans="1:11" ht="15" customHeight="1">
      <c r="A83" s="27">
        <v>44279</v>
      </c>
      <c r="B83" s="28" t="s">
        <v>68</v>
      </c>
      <c r="C83" s="28">
        <v>250</v>
      </c>
      <c r="D83" s="28">
        <v>2040</v>
      </c>
      <c r="E83" s="28" t="s">
        <v>13</v>
      </c>
      <c r="F83" s="28">
        <v>10.5</v>
      </c>
      <c r="G83" s="28">
        <v>8</v>
      </c>
      <c r="H83" s="28">
        <v>0</v>
      </c>
      <c r="I83" s="1">
        <f t="shared" ref="I83" si="70">(G83-F83)*C83</f>
        <v>-625</v>
      </c>
      <c r="J83" s="3">
        <v>0</v>
      </c>
      <c r="K83" s="2">
        <f t="shared" ref="K83" si="71">(I83+J83)</f>
        <v>-625</v>
      </c>
    </row>
    <row r="84" spans="1:11" ht="15" customHeight="1">
      <c r="A84" s="27">
        <v>44278</v>
      </c>
      <c r="B84" s="28" t="s">
        <v>155</v>
      </c>
      <c r="C84" s="28">
        <v>600</v>
      </c>
      <c r="D84" s="28">
        <v>1360</v>
      </c>
      <c r="E84" s="28" t="s">
        <v>13</v>
      </c>
      <c r="F84" s="28">
        <v>12</v>
      </c>
      <c r="G84" s="28">
        <v>9</v>
      </c>
      <c r="H84" s="28">
        <v>0</v>
      </c>
      <c r="I84" s="1">
        <f t="shared" ref="I84" si="72">(G84-F84)*C84</f>
        <v>-1800</v>
      </c>
      <c r="J84" s="3">
        <v>0</v>
      </c>
      <c r="K84" s="2">
        <f t="shared" ref="K84" si="73">(I84+J84)</f>
        <v>-1800</v>
      </c>
    </row>
    <row r="85" spans="1:11" ht="15" customHeight="1">
      <c r="A85" s="27">
        <v>44277</v>
      </c>
      <c r="B85" s="28" t="s">
        <v>79</v>
      </c>
      <c r="C85" s="28">
        <v>25</v>
      </c>
      <c r="D85" s="28">
        <v>34000</v>
      </c>
      <c r="E85" s="28" t="s">
        <v>13</v>
      </c>
      <c r="F85" s="28">
        <v>650</v>
      </c>
      <c r="G85" s="28">
        <v>700</v>
      </c>
      <c r="H85" s="28">
        <v>750</v>
      </c>
      <c r="I85" s="1">
        <f t="shared" ref="I85" si="74">(G85-F85)*C85</f>
        <v>1250</v>
      </c>
      <c r="J85" s="3">
        <f>(H85-G85)*C85</f>
        <v>1250</v>
      </c>
      <c r="K85" s="4">
        <f t="shared" ref="K85" si="75">(I85+J85)</f>
        <v>2500</v>
      </c>
    </row>
    <row r="86" spans="1:11" ht="15" customHeight="1">
      <c r="A86" s="27">
        <v>44277</v>
      </c>
      <c r="B86" s="28" t="s">
        <v>113</v>
      </c>
      <c r="C86" s="28">
        <v>1300</v>
      </c>
      <c r="D86" s="28">
        <v>840</v>
      </c>
      <c r="E86" s="28" t="s">
        <v>12</v>
      </c>
      <c r="F86" s="28">
        <v>17</v>
      </c>
      <c r="G86" s="28">
        <v>20</v>
      </c>
      <c r="H86" s="28">
        <v>0</v>
      </c>
      <c r="I86" s="1">
        <f t="shared" ref="I86" si="76">(G86-F86)*C86</f>
        <v>3900</v>
      </c>
      <c r="J86" s="3">
        <v>0</v>
      </c>
      <c r="K86" s="4">
        <f>(I86+J86)</f>
        <v>3900</v>
      </c>
    </row>
    <row r="87" spans="1:11" ht="15" customHeight="1">
      <c r="A87" s="27">
        <v>44274</v>
      </c>
      <c r="B87" s="28" t="s">
        <v>159</v>
      </c>
      <c r="C87" s="28">
        <v>750</v>
      </c>
      <c r="D87" s="28">
        <v>1220</v>
      </c>
      <c r="E87" s="28" t="s">
        <v>13</v>
      </c>
      <c r="F87" s="28">
        <v>18</v>
      </c>
      <c r="G87" s="28">
        <v>22</v>
      </c>
      <c r="H87" s="28">
        <v>27</v>
      </c>
      <c r="I87" s="1">
        <f t="shared" ref="I87" si="77">(G87-F87)*C87</f>
        <v>3000</v>
      </c>
      <c r="J87" s="3">
        <f>(H87-G87)*C87</f>
        <v>3750</v>
      </c>
      <c r="K87" s="4">
        <f t="shared" ref="K87" si="78">(I87+J87)</f>
        <v>6750</v>
      </c>
    </row>
    <row r="88" spans="1:11" ht="15" customHeight="1">
      <c r="A88" s="27">
        <v>44273</v>
      </c>
      <c r="B88" s="28" t="s">
        <v>79</v>
      </c>
      <c r="C88" s="28">
        <v>25</v>
      </c>
      <c r="D88" s="28">
        <v>34400</v>
      </c>
      <c r="E88" s="28" t="s">
        <v>13</v>
      </c>
      <c r="F88" s="28">
        <v>100</v>
      </c>
      <c r="G88" s="28">
        <v>150</v>
      </c>
      <c r="H88" s="28">
        <v>200</v>
      </c>
      <c r="I88" s="1">
        <f t="shared" ref="I88" si="79">(G88-F88)*C88</f>
        <v>1250</v>
      </c>
      <c r="J88" s="3">
        <f>(H88-G88)*C88</f>
        <v>1250</v>
      </c>
      <c r="K88" s="4">
        <f t="shared" ref="K88" si="80">(I88+J88)</f>
        <v>2500</v>
      </c>
    </row>
    <row r="89" spans="1:11" ht="15" customHeight="1">
      <c r="A89" s="27">
        <v>44273</v>
      </c>
      <c r="B89" s="28" t="s">
        <v>158</v>
      </c>
      <c r="C89" s="28">
        <v>300</v>
      </c>
      <c r="D89" s="28">
        <v>2400</v>
      </c>
      <c r="E89" s="28" t="s">
        <v>13</v>
      </c>
      <c r="F89" s="28">
        <v>35</v>
      </c>
      <c r="G89" s="28">
        <v>37</v>
      </c>
      <c r="H89" s="28">
        <v>0</v>
      </c>
      <c r="I89" s="1">
        <f t="shared" ref="I89" si="81">(G89-F89)*C89</f>
        <v>600</v>
      </c>
      <c r="J89" s="3">
        <v>0</v>
      </c>
      <c r="K89" s="4">
        <f>(I89+J89)</f>
        <v>600</v>
      </c>
    </row>
    <row r="90" spans="1:11" ht="15" customHeight="1">
      <c r="A90" s="27">
        <v>44272</v>
      </c>
      <c r="B90" s="28" t="s">
        <v>35</v>
      </c>
      <c r="C90" s="28">
        <v>25</v>
      </c>
      <c r="D90" s="28">
        <v>34700</v>
      </c>
      <c r="E90" s="28" t="s">
        <v>13</v>
      </c>
      <c r="F90" s="28">
        <v>250</v>
      </c>
      <c r="G90" s="28">
        <v>300</v>
      </c>
      <c r="H90" s="28">
        <v>350</v>
      </c>
      <c r="I90" s="1">
        <f t="shared" ref="I90" si="82">(G90-F90)*C90</f>
        <v>1250</v>
      </c>
      <c r="J90" s="3">
        <f>(H90-G90)*C90</f>
        <v>1250</v>
      </c>
      <c r="K90" s="4">
        <f t="shared" ref="K90" si="83">(I90+J90)</f>
        <v>2500</v>
      </c>
    </row>
    <row r="91" spans="1:11" ht="15" customHeight="1">
      <c r="A91" s="27">
        <v>44271</v>
      </c>
      <c r="B91" s="28" t="s">
        <v>157</v>
      </c>
      <c r="C91" s="28">
        <v>950</v>
      </c>
      <c r="D91" s="28">
        <v>1400</v>
      </c>
      <c r="E91" s="28" t="s">
        <v>12</v>
      </c>
      <c r="F91" s="28">
        <v>35</v>
      </c>
      <c r="G91" s="28">
        <v>30</v>
      </c>
      <c r="H91" s="28">
        <v>0</v>
      </c>
      <c r="I91" s="1">
        <f>(G91-F91)*C91</f>
        <v>-4750</v>
      </c>
      <c r="J91" s="3">
        <v>0</v>
      </c>
      <c r="K91" s="2">
        <f t="shared" ref="K91" si="84">(I91+J91)</f>
        <v>-4750</v>
      </c>
    </row>
    <row r="92" spans="1:11" ht="15" customHeight="1">
      <c r="A92" s="27">
        <v>44271</v>
      </c>
      <c r="B92" s="28" t="s">
        <v>35</v>
      </c>
      <c r="C92" s="28">
        <v>25</v>
      </c>
      <c r="D92" s="28">
        <v>35000</v>
      </c>
      <c r="E92" s="28" t="s">
        <v>13</v>
      </c>
      <c r="F92" s="28">
        <v>350</v>
      </c>
      <c r="G92" s="28">
        <v>380</v>
      </c>
      <c r="H92" s="28">
        <v>0</v>
      </c>
      <c r="I92" s="1">
        <f t="shared" ref="I92" si="85">(G92-F92)*C92</f>
        <v>750</v>
      </c>
      <c r="J92" s="3">
        <v>0</v>
      </c>
      <c r="K92" s="4">
        <f>(I92+J92)</f>
        <v>750</v>
      </c>
    </row>
    <row r="93" spans="1:11" ht="15" customHeight="1">
      <c r="A93" s="27">
        <v>44270</v>
      </c>
      <c r="B93" s="28" t="s">
        <v>35</v>
      </c>
      <c r="C93" s="28">
        <v>25</v>
      </c>
      <c r="D93" s="28">
        <v>35000</v>
      </c>
      <c r="E93" s="28" t="s">
        <v>13</v>
      </c>
      <c r="F93" s="28">
        <v>650</v>
      </c>
      <c r="G93" s="28">
        <v>700</v>
      </c>
      <c r="H93" s="28">
        <v>750</v>
      </c>
      <c r="I93" s="1">
        <f t="shared" ref="I93" si="86">(G93-F93)*C93</f>
        <v>1250</v>
      </c>
      <c r="J93" s="3">
        <f>(H93-G93)*C93</f>
        <v>1250</v>
      </c>
      <c r="K93" s="4">
        <f t="shared" ref="K93" si="87">(I93+J93)</f>
        <v>2500</v>
      </c>
    </row>
    <row r="94" spans="1:11" ht="15" customHeight="1">
      <c r="A94" s="27">
        <v>44270</v>
      </c>
      <c r="B94" s="28" t="s">
        <v>156</v>
      </c>
      <c r="C94" s="28">
        <v>2000</v>
      </c>
      <c r="D94" s="28">
        <v>430</v>
      </c>
      <c r="E94" s="28" t="s">
        <v>13</v>
      </c>
      <c r="F94" s="28">
        <v>18.5</v>
      </c>
      <c r="G94" s="28">
        <v>22</v>
      </c>
      <c r="H94" s="28">
        <v>25</v>
      </c>
      <c r="I94" s="1">
        <f t="shared" ref="I94" si="88">(G94-F94)*C94</f>
        <v>7000</v>
      </c>
      <c r="J94" s="3">
        <f>(H94-G94)*C94</f>
        <v>6000</v>
      </c>
      <c r="K94" s="4">
        <f t="shared" ref="K94" si="89">(I94+J94)</f>
        <v>13000</v>
      </c>
    </row>
    <row r="95" spans="1:11" ht="15" customHeight="1">
      <c r="A95" s="27">
        <v>44265</v>
      </c>
      <c r="B95" s="28" t="s">
        <v>155</v>
      </c>
      <c r="C95" s="28">
        <v>600</v>
      </c>
      <c r="D95" s="28">
        <v>1360</v>
      </c>
      <c r="E95" s="28" t="s">
        <v>12</v>
      </c>
      <c r="F95" s="28">
        <v>38</v>
      </c>
      <c r="G95" s="28">
        <v>35</v>
      </c>
      <c r="H95" s="28">
        <v>0</v>
      </c>
      <c r="I95" s="1">
        <f>(G95-F95)*C95</f>
        <v>-1800</v>
      </c>
      <c r="J95" s="3">
        <v>0</v>
      </c>
      <c r="K95" s="2">
        <f t="shared" ref="K95" si="90">(I95+J95)</f>
        <v>-1800</v>
      </c>
    </row>
    <row r="96" spans="1:11" ht="15" customHeight="1">
      <c r="A96" s="14">
        <v>44264</v>
      </c>
      <c r="B96" s="28" t="s">
        <v>154</v>
      </c>
      <c r="C96" s="28">
        <v>200</v>
      </c>
      <c r="D96" s="28">
        <v>6700</v>
      </c>
      <c r="E96" s="28" t="s">
        <v>13</v>
      </c>
      <c r="F96" s="28">
        <v>160</v>
      </c>
      <c r="G96" s="28">
        <v>170</v>
      </c>
      <c r="H96" s="28">
        <v>180</v>
      </c>
      <c r="I96" s="1">
        <f t="shared" ref="I96:I99" si="91">(G96-F96)*C96</f>
        <v>2000</v>
      </c>
      <c r="J96" s="3">
        <f>(H96-G96)*C96</f>
        <v>2000</v>
      </c>
      <c r="K96" s="4">
        <f t="shared" ref="K96" si="92">(I96+J96)</f>
        <v>4000</v>
      </c>
    </row>
    <row r="97" spans="1:11" ht="15" customHeight="1">
      <c r="A97" s="14">
        <v>44263</v>
      </c>
      <c r="B97" s="28" t="s">
        <v>68</v>
      </c>
      <c r="C97" s="28">
        <v>250</v>
      </c>
      <c r="D97" s="28">
        <v>2220</v>
      </c>
      <c r="E97" s="28" t="s">
        <v>12</v>
      </c>
      <c r="F97" s="28">
        <v>80</v>
      </c>
      <c r="G97" s="28">
        <v>84</v>
      </c>
      <c r="H97" s="28">
        <v>0</v>
      </c>
      <c r="I97" s="1">
        <f t="shared" si="91"/>
        <v>1000</v>
      </c>
      <c r="J97" s="3">
        <v>0</v>
      </c>
      <c r="K97" s="4">
        <f>(I97+J97)</f>
        <v>1000</v>
      </c>
    </row>
    <row r="98" spans="1:11" ht="15" customHeight="1">
      <c r="A98" s="14">
        <v>44260</v>
      </c>
      <c r="B98" s="28" t="s">
        <v>70</v>
      </c>
      <c r="C98" s="28">
        <v>550</v>
      </c>
      <c r="D98" s="28">
        <v>1540</v>
      </c>
      <c r="E98" s="28" t="s">
        <v>12</v>
      </c>
      <c r="F98" s="28">
        <v>45</v>
      </c>
      <c r="G98" s="28">
        <v>50</v>
      </c>
      <c r="H98" s="28">
        <v>55</v>
      </c>
      <c r="I98" s="1">
        <f t="shared" si="91"/>
        <v>2750</v>
      </c>
      <c r="J98" s="3">
        <f>(H98-G98)*C98</f>
        <v>2750</v>
      </c>
      <c r="K98" s="4">
        <f t="shared" ref="K98:K99" si="93">(I98+J98)</f>
        <v>5500</v>
      </c>
    </row>
    <row r="99" spans="1:11" ht="15" customHeight="1">
      <c r="A99" s="14">
        <v>44259</v>
      </c>
      <c r="B99" s="28" t="s">
        <v>79</v>
      </c>
      <c r="C99" s="28">
        <v>25</v>
      </c>
      <c r="D99" s="28">
        <v>35600</v>
      </c>
      <c r="E99" s="28" t="s">
        <v>13</v>
      </c>
      <c r="F99" s="28">
        <v>250</v>
      </c>
      <c r="G99" s="28">
        <v>180</v>
      </c>
      <c r="H99" s="28">
        <v>0</v>
      </c>
      <c r="I99" s="1">
        <f t="shared" si="91"/>
        <v>-1750</v>
      </c>
      <c r="J99" s="3">
        <v>0</v>
      </c>
      <c r="K99" s="2">
        <f t="shared" si="93"/>
        <v>-1750</v>
      </c>
    </row>
    <row r="100" spans="1:11" ht="15" customHeight="1">
      <c r="A100" s="14">
        <v>44259</v>
      </c>
      <c r="B100" s="28" t="s">
        <v>153</v>
      </c>
      <c r="C100" s="28">
        <v>1700</v>
      </c>
      <c r="D100" s="28">
        <v>750</v>
      </c>
      <c r="E100" s="28" t="s">
        <v>12</v>
      </c>
      <c r="F100" s="28">
        <v>30</v>
      </c>
      <c r="G100" s="28">
        <v>35</v>
      </c>
      <c r="H100" s="28">
        <v>0</v>
      </c>
      <c r="I100" s="1">
        <f t="shared" ref="I100:I101" si="94">(G100-F100)*C100</f>
        <v>8500</v>
      </c>
      <c r="J100" s="3">
        <v>0</v>
      </c>
      <c r="K100" s="4">
        <f>(I100+J100)</f>
        <v>8500</v>
      </c>
    </row>
    <row r="101" spans="1:11" ht="15" customHeight="1">
      <c r="A101" s="14">
        <v>44258</v>
      </c>
      <c r="B101" s="28" t="s">
        <v>79</v>
      </c>
      <c r="C101" s="28">
        <v>25</v>
      </c>
      <c r="D101" s="28">
        <v>36000</v>
      </c>
      <c r="E101" s="28" t="s">
        <v>12</v>
      </c>
      <c r="F101" s="28">
        <v>300</v>
      </c>
      <c r="G101" s="28">
        <v>350</v>
      </c>
      <c r="H101" s="28">
        <v>400</v>
      </c>
      <c r="I101" s="1">
        <f t="shared" si="94"/>
        <v>1250</v>
      </c>
      <c r="J101" s="3">
        <f>(H101-G101)*C101</f>
        <v>1250</v>
      </c>
      <c r="K101" s="4">
        <f t="shared" ref="K101" si="95">(I101+J101)</f>
        <v>2500</v>
      </c>
    </row>
    <row r="102" spans="1:11" ht="15" customHeight="1">
      <c r="A102" s="14">
        <v>44258</v>
      </c>
      <c r="B102" s="28" t="s">
        <v>152</v>
      </c>
      <c r="C102" s="28">
        <v>5700</v>
      </c>
      <c r="D102" s="28">
        <v>350</v>
      </c>
      <c r="E102" s="28" t="s">
        <v>12</v>
      </c>
      <c r="F102" s="28">
        <v>25</v>
      </c>
      <c r="G102" s="28">
        <v>28</v>
      </c>
      <c r="H102" s="28">
        <v>0</v>
      </c>
      <c r="I102" s="1">
        <f t="shared" ref="I102" si="96">(G102-F102)*C102</f>
        <v>17100</v>
      </c>
      <c r="J102" s="3">
        <v>0</v>
      </c>
      <c r="K102" s="4">
        <f>(I102+J102)</f>
        <v>17100</v>
      </c>
    </row>
    <row r="103" spans="1:11" ht="15" customHeight="1">
      <c r="A103" s="14">
        <v>44257</v>
      </c>
      <c r="B103" s="28" t="s">
        <v>14</v>
      </c>
      <c r="C103" s="28">
        <v>125</v>
      </c>
      <c r="D103" s="28">
        <v>3000</v>
      </c>
      <c r="E103" s="28" t="s">
        <v>12</v>
      </c>
      <c r="F103" s="28">
        <v>90</v>
      </c>
      <c r="G103" s="28">
        <v>85</v>
      </c>
      <c r="H103" s="28">
        <v>0</v>
      </c>
      <c r="I103" s="1">
        <f>(G103-F103)*C103</f>
        <v>-625</v>
      </c>
      <c r="J103" s="3">
        <v>0</v>
      </c>
      <c r="K103" s="2">
        <f t="shared" ref="K103" si="97">(I103+J103)</f>
        <v>-625</v>
      </c>
    </row>
    <row r="104" spans="1:11" ht="15" customHeight="1">
      <c r="A104" s="14">
        <v>44256</v>
      </c>
      <c r="B104" s="28" t="s">
        <v>79</v>
      </c>
      <c r="C104" s="28">
        <v>25</v>
      </c>
      <c r="D104" s="28">
        <v>35000</v>
      </c>
      <c r="E104" s="28" t="s">
        <v>13</v>
      </c>
      <c r="F104" s="28">
        <v>500</v>
      </c>
      <c r="G104" s="28">
        <v>550</v>
      </c>
      <c r="H104" s="28">
        <v>0</v>
      </c>
      <c r="I104" s="1">
        <f t="shared" ref="I104" si="98">(G104-F104)*C104</f>
        <v>1250</v>
      </c>
      <c r="J104" s="3">
        <v>0</v>
      </c>
      <c r="K104" s="4">
        <f>(I104+J104)</f>
        <v>1250</v>
      </c>
    </row>
    <row r="105" spans="1:11" ht="15" customHeight="1">
      <c r="A105" s="14">
        <v>44256</v>
      </c>
      <c r="B105" s="28" t="s">
        <v>151</v>
      </c>
      <c r="C105" s="28">
        <v>1300</v>
      </c>
      <c r="D105" s="28">
        <v>580</v>
      </c>
      <c r="E105" s="28" t="s">
        <v>12</v>
      </c>
      <c r="F105" s="28">
        <v>35</v>
      </c>
      <c r="G105" s="28">
        <v>40</v>
      </c>
      <c r="H105" s="28">
        <v>0</v>
      </c>
      <c r="I105" s="1">
        <f t="shared" ref="I105" si="99">(G105-F105)*C105</f>
        <v>6500</v>
      </c>
      <c r="J105" s="3">
        <v>0</v>
      </c>
      <c r="K105" s="4">
        <f>(I105+J105)</f>
        <v>6500</v>
      </c>
    </row>
    <row r="106" spans="1:11" ht="1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12">
        <f>SUM(K77:K105)</f>
        <v>73500</v>
      </c>
    </row>
    <row r="107" spans="1:11" ht="15" customHeight="1">
      <c r="A107" s="14">
        <v>44253</v>
      </c>
      <c r="B107" s="14" t="s">
        <v>113</v>
      </c>
      <c r="C107" s="23" t="s">
        <v>114</v>
      </c>
      <c r="D107" s="23" t="s">
        <v>150</v>
      </c>
      <c r="E107" s="23" t="s">
        <v>12</v>
      </c>
      <c r="F107" s="10">
        <v>48</v>
      </c>
      <c r="G107" s="10">
        <v>52</v>
      </c>
      <c r="H107" s="10">
        <v>0</v>
      </c>
      <c r="I107" s="1">
        <f t="shared" ref="I107" si="100">(G107-F107)*C107</f>
        <v>2600</v>
      </c>
      <c r="J107" s="3">
        <v>0</v>
      </c>
      <c r="K107" s="4">
        <f>(I107+J107)</f>
        <v>2600</v>
      </c>
    </row>
    <row r="108" spans="1:11" ht="15" customHeight="1">
      <c r="A108" s="14">
        <v>44252</v>
      </c>
      <c r="B108" s="14" t="s">
        <v>112</v>
      </c>
      <c r="C108" s="23" t="s">
        <v>115</v>
      </c>
      <c r="D108" s="23" t="s">
        <v>149</v>
      </c>
      <c r="E108" s="23" t="s">
        <v>12</v>
      </c>
      <c r="F108" s="10">
        <v>9</v>
      </c>
      <c r="G108" s="10">
        <v>5</v>
      </c>
      <c r="H108" s="10">
        <v>0</v>
      </c>
      <c r="I108" s="1">
        <f>(G108-F108)*C108</f>
        <v>-2000</v>
      </c>
      <c r="J108" s="3">
        <v>0</v>
      </c>
      <c r="K108" s="2">
        <f t="shared" ref="K108:K109" si="101">(I108+J108)</f>
        <v>-2000</v>
      </c>
    </row>
    <row r="109" spans="1:11" ht="15" customHeight="1">
      <c r="A109" s="14">
        <v>44251</v>
      </c>
      <c r="B109" s="14" t="s">
        <v>111</v>
      </c>
      <c r="C109" s="23" t="s">
        <v>115</v>
      </c>
      <c r="D109" s="23" t="s">
        <v>148</v>
      </c>
      <c r="E109" s="23" t="s">
        <v>12</v>
      </c>
      <c r="F109" s="10">
        <v>35</v>
      </c>
      <c r="G109" s="10">
        <v>40</v>
      </c>
      <c r="H109" s="10">
        <v>45</v>
      </c>
      <c r="I109" s="1">
        <f t="shared" ref="I109:I117" si="102">(G109-F109)*C109</f>
        <v>2500</v>
      </c>
      <c r="J109" s="3">
        <f>(H109-G109)*C109</f>
        <v>2500</v>
      </c>
      <c r="K109" s="4">
        <f t="shared" si="101"/>
        <v>5000</v>
      </c>
    </row>
    <row r="110" spans="1:11" ht="15" customHeight="1">
      <c r="A110" s="14">
        <v>44250</v>
      </c>
      <c r="B110" s="14" t="s">
        <v>110</v>
      </c>
      <c r="C110" s="23" t="s">
        <v>116</v>
      </c>
      <c r="D110" s="23" t="s">
        <v>147</v>
      </c>
      <c r="E110" s="23" t="s">
        <v>12</v>
      </c>
      <c r="F110" s="10">
        <v>8.5</v>
      </c>
      <c r="G110" s="10">
        <v>10.5</v>
      </c>
      <c r="H110" s="10">
        <v>0</v>
      </c>
      <c r="I110" s="1">
        <f t="shared" si="102"/>
        <v>3600</v>
      </c>
      <c r="J110" s="3">
        <v>0</v>
      </c>
      <c r="K110" s="4">
        <f>(I110+J110)</f>
        <v>3600</v>
      </c>
    </row>
    <row r="111" spans="1:11" ht="15" customHeight="1">
      <c r="A111" s="14">
        <v>44250</v>
      </c>
      <c r="B111" s="14" t="s">
        <v>35</v>
      </c>
      <c r="C111" s="23" t="s">
        <v>117</v>
      </c>
      <c r="D111" s="23" t="s">
        <v>146</v>
      </c>
      <c r="E111" s="23" t="s">
        <v>13</v>
      </c>
      <c r="F111" s="10">
        <v>400</v>
      </c>
      <c r="G111" s="10">
        <v>350</v>
      </c>
      <c r="H111" s="10">
        <v>0</v>
      </c>
      <c r="I111" s="1">
        <f t="shared" si="102"/>
        <v>-1250</v>
      </c>
      <c r="J111" s="3">
        <v>0</v>
      </c>
      <c r="K111" s="2">
        <f t="shared" ref="K111:K112" si="103">(I111+J111)</f>
        <v>-1250</v>
      </c>
    </row>
    <row r="112" spans="1:11" ht="15" customHeight="1">
      <c r="A112" s="14">
        <v>44249</v>
      </c>
      <c r="B112" s="14" t="s">
        <v>35</v>
      </c>
      <c r="C112" s="23" t="s">
        <v>117</v>
      </c>
      <c r="D112" s="23" t="s">
        <v>145</v>
      </c>
      <c r="E112" s="23" t="s">
        <v>13</v>
      </c>
      <c r="F112" s="10">
        <v>400</v>
      </c>
      <c r="G112" s="10">
        <v>450</v>
      </c>
      <c r="H112" s="10">
        <v>500</v>
      </c>
      <c r="I112" s="1">
        <f t="shared" si="102"/>
        <v>1250</v>
      </c>
      <c r="J112" s="3">
        <f>(H112-G112)*C112</f>
        <v>1250</v>
      </c>
      <c r="K112" s="4">
        <f t="shared" si="103"/>
        <v>2500</v>
      </c>
    </row>
    <row r="113" spans="1:11" ht="15" customHeight="1">
      <c r="A113" s="14">
        <v>44249</v>
      </c>
      <c r="B113" s="14" t="s">
        <v>109</v>
      </c>
      <c r="C113" s="23" t="s">
        <v>77</v>
      </c>
      <c r="D113" s="23" t="s">
        <v>144</v>
      </c>
      <c r="E113" s="23" t="s">
        <v>13</v>
      </c>
      <c r="F113" s="10">
        <v>7</v>
      </c>
      <c r="G113" s="10">
        <v>10</v>
      </c>
      <c r="H113" s="10">
        <v>0</v>
      </c>
      <c r="I113" s="1">
        <f t="shared" si="102"/>
        <v>8700</v>
      </c>
      <c r="J113" s="3">
        <v>0</v>
      </c>
      <c r="K113" s="4">
        <f>(I113+J113)</f>
        <v>8700</v>
      </c>
    </row>
    <row r="114" spans="1:11" ht="15" customHeight="1">
      <c r="A114" s="14">
        <v>44246</v>
      </c>
      <c r="B114" s="14" t="s">
        <v>108</v>
      </c>
      <c r="C114" s="23" t="s">
        <v>118</v>
      </c>
      <c r="D114" s="23" t="s">
        <v>143</v>
      </c>
      <c r="E114" s="23" t="s">
        <v>13</v>
      </c>
      <c r="F114" s="10">
        <v>45</v>
      </c>
      <c r="G114" s="10">
        <v>48</v>
      </c>
      <c r="H114" s="10">
        <v>0</v>
      </c>
      <c r="I114" s="1">
        <f t="shared" si="102"/>
        <v>1650</v>
      </c>
      <c r="J114" s="3">
        <v>0</v>
      </c>
      <c r="K114" s="4">
        <f>(I114+J114)</f>
        <v>1650</v>
      </c>
    </row>
    <row r="115" spans="1:11" ht="15" customHeight="1">
      <c r="A115" s="14">
        <v>44244</v>
      </c>
      <c r="B115" s="14" t="s">
        <v>107</v>
      </c>
      <c r="C115" s="23" t="s">
        <v>119</v>
      </c>
      <c r="D115" s="23" t="s">
        <v>142</v>
      </c>
      <c r="E115" s="23" t="s">
        <v>12</v>
      </c>
      <c r="F115" s="10">
        <v>85</v>
      </c>
      <c r="G115" s="10">
        <v>90</v>
      </c>
      <c r="H115" s="10">
        <v>0</v>
      </c>
      <c r="I115" s="1">
        <f t="shared" si="102"/>
        <v>1500</v>
      </c>
      <c r="J115" s="3">
        <v>0</v>
      </c>
      <c r="K115" s="4">
        <f>(I115+J115)</f>
        <v>1500</v>
      </c>
    </row>
    <row r="116" spans="1:11" ht="15" customHeight="1">
      <c r="A116" s="14">
        <v>44242</v>
      </c>
      <c r="B116" s="14" t="s">
        <v>35</v>
      </c>
      <c r="C116" s="23" t="s">
        <v>117</v>
      </c>
      <c r="D116" s="23" t="s">
        <v>141</v>
      </c>
      <c r="E116" s="23" t="s">
        <v>12</v>
      </c>
      <c r="F116" s="10">
        <v>450</v>
      </c>
      <c r="G116" s="10">
        <v>500</v>
      </c>
      <c r="H116" s="10">
        <v>550</v>
      </c>
      <c r="I116" s="1">
        <f t="shared" si="102"/>
        <v>1250</v>
      </c>
      <c r="J116" s="3">
        <f>(H116-G116)*C116</f>
        <v>1250</v>
      </c>
      <c r="K116" s="4">
        <f t="shared" ref="K116:K119" si="104">(I116+J116)</f>
        <v>2500</v>
      </c>
    </row>
    <row r="117" spans="1:11" ht="15" customHeight="1">
      <c r="A117" s="14">
        <v>44242</v>
      </c>
      <c r="B117" s="14" t="s">
        <v>62</v>
      </c>
      <c r="C117" s="23" t="s">
        <v>120</v>
      </c>
      <c r="D117" s="23" t="s">
        <v>140</v>
      </c>
      <c r="E117" s="23" t="s">
        <v>12</v>
      </c>
      <c r="F117" s="10">
        <v>200</v>
      </c>
      <c r="G117" s="10">
        <v>210</v>
      </c>
      <c r="H117" s="10">
        <v>220</v>
      </c>
      <c r="I117" s="1">
        <f t="shared" si="102"/>
        <v>2500</v>
      </c>
      <c r="J117" s="3">
        <f>(H117-G117)*C117</f>
        <v>2500</v>
      </c>
      <c r="K117" s="4">
        <f t="shared" si="104"/>
        <v>5000</v>
      </c>
    </row>
    <row r="118" spans="1:11" ht="15" customHeight="1">
      <c r="A118" s="14">
        <v>44239</v>
      </c>
      <c r="B118" s="14" t="s">
        <v>106</v>
      </c>
      <c r="C118" s="23" t="s">
        <v>121</v>
      </c>
      <c r="D118" s="23" t="s">
        <v>139</v>
      </c>
      <c r="E118" s="23" t="s">
        <v>12</v>
      </c>
      <c r="F118" s="10">
        <v>75</v>
      </c>
      <c r="G118" s="10">
        <v>68</v>
      </c>
      <c r="H118" s="10">
        <v>0</v>
      </c>
      <c r="I118" s="1">
        <f>(G118-F118)*C118</f>
        <v>-875</v>
      </c>
      <c r="J118" s="3">
        <v>0</v>
      </c>
      <c r="K118" s="2">
        <f t="shared" si="104"/>
        <v>-875</v>
      </c>
    </row>
    <row r="119" spans="1:11" ht="15" customHeight="1">
      <c r="A119" s="14">
        <v>44238</v>
      </c>
      <c r="B119" s="14" t="s">
        <v>105</v>
      </c>
      <c r="C119" s="23" t="s">
        <v>122</v>
      </c>
      <c r="D119" s="23" t="s">
        <v>138</v>
      </c>
      <c r="E119" s="23" t="s">
        <v>12</v>
      </c>
      <c r="F119" s="10">
        <v>13</v>
      </c>
      <c r="G119" s="10">
        <v>11</v>
      </c>
      <c r="H119" s="10">
        <v>0</v>
      </c>
      <c r="I119" s="1">
        <f>(G119-F119)*C119</f>
        <v>-8600</v>
      </c>
      <c r="J119" s="3">
        <v>0</v>
      </c>
      <c r="K119" s="2">
        <f t="shared" si="104"/>
        <v>-8600</v>
      </c>
    </row>
    <row r="120" spans="1:11" ht="15" customHeight="1">
      <c r="A120" s="14">
        <v>44237</v>
      </c>
      <c r="B120" s="14" t="s">
        <v>35</v>
      </c>
      <c r="C120" s="23" t="s">
        <v>117</v>
      </c>
      <c r="D120" s="23" t="s">
        <v>137</v>
      </c>
      <c r="E120" s="23" t="s">
        <v>13</v>
      </c>
      <c r="F120" s="10">
        <v>300</v>
      </c>
      <c r="G120" s="10">
        <v>400</v>
      </c>
      <c r="H120" s="10">
        <v>0</v>
      </c>
      <c r="I120" s="1">
        <f t="shared" ref="I120:I124" si="105">(G120-F120)*C120</f>
        <v>2500</v>
      </c>
      <c r="J120" s="3">
        <v>0</v>
      </c>
      <c r="K120" s="4">
        <f>(I120+J120)</f>
        <v>2500</v>
      </c>
    </row>
    <row r="121" spans="1:11" ht="15" customHeight="1">
      <c r="A121" s="14">
        <v>44237</v>
      </c>
      <c r="B121" s="14" t="s">
        <v>99</v>
      </c>
      <c r="C121" s="23" t="s">
        <v>123</v>
      </c>
      <c r="D121" s="23" t="s">
        <v>100</v>
      </c>
      <c r="E121" s="23" t="s">
        <v>12</v>
      </c>
      <c r="F121" s="10">
        <v>30</v>
      </c>
      <c r="G121" s="10">
        <v>34</v>
      </c>
      <c r="H121" s="10">
        <v>0</v>
      </c>
      <c r="I121" s="1">
        <f t="shared" si="105"/>
        <v>5200</v>
      </c>
      <c r="J121" s="3">
        <v>0</v>
      </c>
      <c r="K121" s="4">
        <f>(I121+J121)</f>
        <v>5200</v>
      </c>
    </row>
    <row r="122" spans="1:11" ht="15" customHeight="1">
      <c r="A122" s="14">
        <v>44236</v>
      </c>
      <c r="B122" s="14" t="s">
        <v>72</v>
      </c>
      <c r="C122" s="23" t="s">
        <v>124</v>
      </c>
      <c r="D122" s="23" t="s">
        <v>136</v>
      </c>
      <c r="E122" s="23" t="s">
        <v>12</v>
      </c>
      <c r="F122" s="10">
        <v>28</v>
      </c>
      <c r="G122" s="10">
        <v>32</v>
      </c>
      <c r="H122" s="10">
        <v>0</v>
      </c>
      <c r="I122" s="1">
        <f t="shared" si="105"/>
        <v>7404</v>
      </c>
      <c r="J122" s="3">
        <v>0</v>
      </c>
      <c r="K122" s="4">
        <f>(I122+J122)</f>
        <v>7404</v>
      </c>
    </row>
    <row r="123" spans="1:11" ht="15" customHeight="1">
      <c r="A123" s="14">
        <v>44236</v>
      </c>
      <c r="B123" s="14" t="s">
        <v>35</v>
      </c>
      <c r="C123" s="23" t="s">
        <v>117</v>
      </c>
      <c r="D123" s="23" t="s">
        <v>134</v>
      </c>
      <c r="E123" s="23" t="s">
        <v>12</v>
      </c>
      <c r="F123" s="10">
        <v>450</v>
      </c>
      <c r="G123" s="10">
        <v>500</v>
      </c>
      <c r="H123" s="10">
        <v>0</v>
      </c>
      <c r="I123" s="1">
        <f t="shared" si="105"/>
        <v>1250</v>
      </c>
      <c r="J123" s="3">
        <v>0</v>
      </c>
      <c r="K123" s="4">
        <f>(I123+J123)</f>
        <v>1250</v>
      </c>
    </row>
    <row r="124" spans="1:11" ht="15" customHeight="1">
      <c r="A124" s="14">
        <v>44232</v>
      </c>
      <c r="B124" s="14" t="s">
        <v>104</v>
      </c>
      <c r="C124" s="23" t="s">
        <v>125</v>
      </c>
      <c r="D124" s="23" t="s">
        <v>135</v>
      </c>
      <c r="E124" s="23" t="s">
        <v>12</v>
      </c>
      <c r="F124" s="10">
        <v>65</v>
      </c>
      <c r="G124" s="10">
        <v>70</v>
      </c>
      <c r="H124" s="10">
        <v>75</v>
      </c>
      <c r="I124" s="1">
        <f t="shared" si="105"/>
        <v>2000</v>
      </c>
      <c r="J124" s="3">
        <f>(H124-G124)*C124</f>
        <v>2000</v>
      </c>
      <c r="K124" s="4">
        <f t="shared" ref="K124:K126" si="106">(I124+J124)</f>
        <v>4000</v>
      </c>
    </row>
    <row r="125" spans="1:11" ht="15" customHeight="1">
      <c r="A125" s="14">
        <v>44232</v>
      </c>
      <c r="B125" s="14" t="s">
        <v>35</v>
      </c>
      <c r="C125" s="23" t="s">
        <v>117</v>
      </c>
      <c r="D125" s="23" t="s">
        <v>134</v>
      </c>
      <c r="E125" s="23" t="s">
        <v>12</v>
      </c>
      <c r="F125" s="10">
        <v>750</v>
      </c>
      <c r="G125" s="10">
        <v>700</v>
      </c>
      <c r="H125" s="10">
        <v>0</v>
      </c>
      <c r="I125" s="1">
        <f>(G125-F125)*C125</f>
        <v>-1250</v>
      </c>
      <c r="J125" s="3">
        <v>0</v>
      </c>
      <c r="K125" s="2">
        <f t="shared" si="106"/>
        <v>-1250</v>
      </c>
    </row>
    <row r="126" spans="1:11" ht="15" customHeight="1">
      <c r="A126" s="14">
        <v>44231</v>
      </c>
      <c r="B126" s="14" t="s">
        <v>35</v>
      </c>
      <c r="C126" s="23" t="s">
        <v>117</v>
      </c>
      <c r="D126" s="23" t="s">
        <v>133</v>
      </c>
      <c r="E126" s="23" t="s">
        <v>13</v>
      </c>
      <c r="F126" s="10">
        <v>150</v>
      </c>
      <c r="G126" s="10">
        <v>100</v>
      </c>
      <c r="H126" s="10">
        <v>0</v>
      </c>
      <c r="I126" s="1">
        <f t="shared" ref="I126" si="107">(G126-F126)*C126</f>
        <v>-1250</v>
      </c>
      <c r="J126" s="3">
        <v>0</v>
      </c>
      <c r="K126" s="2">
        <f t="shared" si="106"/>
        <v>-1250</v>
      </c>
    </row>
    <row r="127" spans="1:11" ht="21.75" customHeight="1">
      <c r="A127" s="14">
        <v>44230</v>
      </c>
      <c r="B127" s="14" t="s">
        <v>103</v>
      </c>
      <c r="C127" s="23" t="s">
        <v>126</v>
      </c>
      <c r="D127" s="23" t="s">
        <v>132</v>
      </c>
      <c r="E127" s="23" t="s">
        <v>12</v>
      </c>
      <c r="F127" s="10">
        <v>45</v>
      </c>
      <c r="G127" s="10">
        <v>40</v>
      </c>
      <c r="H127" s="10">
        <v>0</v>
      </c>
      <c r="I127" s="1">
        <f>(G127-F127)*C127</f>
        <v>-5000</v>
      </c>
      <c r="J127" s="3">
        <v>0</v>
      </c>
      <c r="K127" s="2">
        <f t="shared" ref="K127:K129" si="108">(I127+J127)</f>
        <v>-5000</v>
      </c>
    </row>
    <row r="128" spans="1:11">
      <c r="A128" s="14">
        <v>44230</v>
      </c>
      <c r="B128" s="14" t="s">
        <v>35</v>
      </c>
      <c r="C128" s="23" t="s">
        <v>117</v>
      </c>
      <c r="D128" s="23" t="s">
        <v>131</v>
      </c>
      <c r="E128" s="23" t="s">
        <v>12</v>
      </c>
      <c r="F128" s="10">
        <v>350</v>
      </c>
      <c r="G128" s="10">
        <v>400</v>
      </c>
      <c r="H128" s="10">
        <v>450</v>
      </c>
      <c r="I128" s="1">
        <f t="shared" ref="I128:I130" si="109">(G128-F128)*C128</f>
        <v>1250</v>
      </c>
      <c r="J128" s="3">
        <f>(H128-G128)*C128</f>
        <v>1250</v>
      </c>
      <c r="K128" s="4">
        <f t="shared" si="108"/>
        <v>2500</v>
      </c>
    </row>
    <row r="129" spans="1:11">
      <c r="A129" s="14">
        <v>44229</v>
      </c>
      <c r="B129" s="14" t="s">
        <v>83</v>
      </c>
      <c r="C129" s="23" t="s">
        <v>127</v>
      </c>
      <c r="D129" s="23" t="s">
        <v>130</v>
      </c>
      <c r="E129" s="23" t="s">
        <v>12</v>
      </c>
      <c r="F129" s="10">
        <v>70</v>
      </c>
      <c r="G129" s="10">
        <v>75</v>
      </c>
      <c r="H129" s="10">
        <v>80</v>
      </c>
      <c r="I129" s="1">
        <f t="shared" si="109"/>
        <v>2875</v>
      </c>
      <c r="J129" s="3">
        <f>(H129-G129)*C129</f>
        <v>2875</v>
      </c>
      <c r="K129" s="4">
        <f t="shared" si="108"/>
        <v>5750</v>
      </c>
    </row>
    <row r="130" spans="1:11">
      <c r="A130" s="14">
        <v>44228</v>
      </c>
      <c r="B130" s="14" t="s">
        <v>74</v>
      </c>
      <c r="C130" s="23" t="s">
        <v>128</v>
      </c>
      <c r="D130" s="23" t="s">
        <v>75</v>
      </c>
      <c r="E130" s="23" t="s">
        <v>12</v>
      </c>
      <c r="F130" s="10">
        <v>32</v>
      </c>
      <c r="G130" s="10">
        <v>35</v>
      </c>
      <c r="H130" s="10">
        <v>0</v>
      </c>
      <c r="I130" s="1">
        <f t="shared" si="109"/>
        <v>7500</v>
      </c>
      <c r="J130" s="3">
        <v>0</v>
      </c>
      <c r="K130" s="4">
        <f>(I130+J130)</f>
        <v>7500</v>
      </c>
    </row>
    <row r="131" spans="1:11">
      <c r="A131" s="14">
        <v>44228</v>
      </c>
      <c r="B131" s="14" t="s">
        <v>35</v>
      </c>
      <c r="C131" s="23" t="s">
        <v>117</v>
      </c>
      <c r="D131" s="23" t="s">
        <v>129</v>
      </c>
      <c r="E131" s="23" t="s">
        <v>12</v>
      </c>
      <c r="F131" s="10">
        <v>640</v>
      </c>
      <c r="G131" s="10">
        <v>690</v>
      </c>
      <c r="H131" s="10">
        <v>740</v>
      </c>
      <c r="I131" s="1">
        <f t="shared" ref="I131" si="110">(G131-F131)*C131</f>
        <v>1250</v>
      </c>
      <c r="J131" s="3">
        <f>(H131-G131)*C131</f>
        <v>1250</v>
      </c>
      <c r="K131" s="4">
        <f t="shared" ref="K131" si="111">(I131+J131)</f>
        <v>2500</v>
      </c>
    </row>
    <row r="132" spans="1:11" ht="19.5">
      <c r="A132" s="11"/>
      <c r="B132" s="11"/>
      <c r="C132" s="11"/>
      <c r="D132" s="11"/>
      <c r="E132" s="11"/>
      <c r="F132" s="12"/>
      <c r="G132" s="12"/>
      <c r="H132" s="12"/>
      <c r="I132" s="12"/>
      <c r="J132" s="12"/>
      <c r="K132" s="13">
        <f>SUM(K107:K131)</f>
        <v>51429</v>
      </c>
    </row>
    <row r="133" spans="1:11">
      <c r="A133" s="30">
        <v>44225</v>
      </c>
      <c r="B133" s="31" t="s">
        <v>62</v>
      </c>
      <c r="C133" s="31">
        <v>250</v>
      </c>
      <c r="D133" s="31">
        <v>4900</v>
      </c>
      <c r="E133" s="31" t="s">
        <v>12</v>
      </c>
      <c r="F133" s="31">
        <v>250</v>
      </c>
      <c r="G133" s="31">
        <v>235</v>
      </c>
      <c r="H133" s="31">
        <v>0</v>
      </c>
      <c r="I133" s="1">
        <f>(G133-F133)*C133</f>
        <v>-3750</v>
      </c>
      <c r="J133" s="3">
        <v>0</v>
      </c>
      <c r="K133" s="2">
        <f t="shared" ref="K133" si="112">(I133+J133)</f>
        <v>-3750</v>
      </c>
    </row>
    <row r="134" spans="1:11">
      <c r="A134" s="15">
        <v>44225</v>
      </c>
      <c r="B134" s="28" t="s">
        <v>79</v>
      </c>
      <c r="C134" s="28">
        <v>25</v>
      </c>
      <c r="D134" s="23" t="s">
        <v>102</v>
      </c>
      <c r="E134" s="23" t="s">
        <v>12</v>
      </c>
      <c r="F134" s="28">
        <v>740</v>
      </c>
      <c r="G134" s="28">
        <v>790</v>
      </c>
      <c r="H134" s="28">
        <v>840</v>
      </c>
      <c r="I134" s="1">
        <f t="shared" ref="I134" si="113">(G134-F134)*C134</f>
        <v>1250</v>
      </c>
      <c r="J134" s="3">
        <f>(H134-G134)*C134</f>
        <v>1250</v>
      </c>
      <c r="K134" s="4">
        <f t="shared" ref="K134" si="114">(I134+J134)</f>
        <v>2500</v>
      </c>
    </row>
    <row r="135" spans="1:11">
      <c r="A135" s="15">
        <v>44224</v>
      </c>
      <c r="B135" s="28" t="s">
        <v>97</v>
      </c>
      <c r="C135" s="28">
        <v>1000</v>
      </c>
      <c r="D135" s="23" t="s">
        <v>101</v>
      </c>
      <c r="E135" s="23" t="s">
        <v>12</v>
      </c>
      <c r="F135" s="28">
        <v>8</v>
      </c>
      <c r="G135" s="28">
        <v>10</v>
      </c>
      <c r="H135" s="28">
        <v>12</v>
      </c>
      <c r="I135" s="1">
        <f t="shared" ref="I135" si="115">(G135-F135)*C135</f>
        <v>2000</v>
      </c>
      <c r="J135" s="3">
        <f>(H135-G135)*C135</f>
        <v>2000</v>
      </c>
      <c r="K135" s="4">
        <f t="shared" ref="K135" si="116">(I135+J135)</f>
        <v>4000</v>
      </c>
    </row>
    <row r="136" spans="1:11">
      <c r="A136" s="15">
        <v>44223</v>
      </c>
      <c r="B136" s="28" t="s">
        <v>99</v>
      </c>
      <c r="C136" s="28">
        <v>1300</v>
      </c>
      <c r="D136" s="23" t="s">
        <v>100</v>
      </c>
      <c r="E136" s="23" t="s">
        <v>12</v>
      </c>
      <c r="F136" s="28">
        <v>8</v>
      </c>
      <c r="G136" s="28">
        <v>10</v>
      </c>
      <c r="H136" s="28">
        <v>12</v>
      </c>
      <c r="I136" s="1">
        <f t="shared" ref="I136" si="117">(G136-F136)*C136</f>
        <v>2600</v>
      </c>
      <c r="J136" s="3">
        <f>(H136-G136)*C136</f>
        <v>2600</v>
      </c>
      <c r="K136" s="4">
        <f t="shared" ref="K136" si="118">(I136+J136)</f>
        <v>5200</v>
      </c>
    </row>
    <row r="137" spans="1:11">
      <c r="A137" s="15">
        <v>44218</v>
      </c>
      <c r="B137" s="28" t="s">
        <v>97</v>
      </c>
      <c r="C137" s="28">
        <v>1000</v>
      </c>
      <c r="D137" s="23" t="s">
        <v>98</v>
      </c>
      <c r="E137" s="23" t="s">
        <v>12</v>
      </c>
      <c r="F137" s="28">
        <v>20</v>
      </c>
      <c r="G137" s="28">
        <v>13</v>
      </c>
      <c r="H137" s="28">
        <v>0</v>
      </c>
      <c r="I137" s="1">
        <f>(G137-F137)*C137</f>
        <v>-7000</v>
      </c>
      <c r="J137" s="3">
        <v>0</v>
      </c>
      <c r="K137" s="2">
        <f t="shared" ref="K137" si="119">(I137+J137)</f>
        <v>-7000</v>
      </c>
    </row>
    <row r="138" spans="1:11">
      <c r="A138" s="15">
        <v>44217</v>
      </c>
      <c r="B138" s="28" t="s">
        <v>79</v>
      </c>
      <c r="C138" s="28">
        <v>25</v>
      </c>
      <c r="D138" s="23" t="s">
        <v>96</v>
      </c>
      <c r="E138" s="23" t="s">
        <v>12</v>
      </c>
      <c r="F138" s="28">
        <v>100</v>
      </c>
      <c r="G138" s="28">
        <v>150</v>
      </c>
      <c r="H138" s="28">
        <v>0</v>
      </c>
      <c r="I138" s="1">
        <f t="shared" ref="I138" si="120">(G138-F138)*C138</f>
        <v>1250</v>
      </c>
      <c r="J138" s="3">
        <v>0</v>
      </c>
      <c r="K138" s="4">
        <f>(I138+J138)</f>
        <v>1250</v>
      </c>
    </row>
    <row r="139" spans="1:11">
      <c r="A139" s="15">
        <v>44217</v>
      </c>
      <c r="B139" s="28" t="s">
        <v>94</v>
      </c>
      <c r="C139" s="28">
        <v>500</v>
      </c>
      <c r="D139" s="23" t="s">
        <v>95</v>
      </c>
      <c r="E139" s="23" t="s">
        <v>12</v>
      </c>
      <c r="F139" s="28">
        <v>53</v>
      </c>
      <c r="G139" s="28">
        <v>55</v>
      </c>
      <c r="H139" s="28">
        <v>60</v>
      </c>
      <c r="I139" s="1">
        <f t="shared" ref="I139" si="121">(G139-F139)*C139</f>
        <v>1000</v>
      </c>
      <c r="J139" s="3">
        <f>(H139-G139)*C139</f>
        <v>2500</v>
      </c>
      <c r="K139" s="4">
        <f t="shared" ref="K139" si="122">(I139+J139)</f>
        <v>3500</v>
      </c>
    </row>
    <row r="140" spans="1:11">
      <c r="A140" s="15">
        <v>44217</v>
      </c>
      <c r="B140" s="28" t="s">
        <v>62</v>
      </c>
      <c r="C140" s="28">
        <v>250</v>
      </c>
      <c r="D140" s="23" t="s">
        <v>93</v>
      </c>
      <c r="E140" s="23" t="s">
        <v>12</v>
      </c>
      <c r="F140" s="28">
        <v>100</v>
      </c>
      <c r="G140" s="28">
        <v>110</v>
      </c>
      <c r="H140" s="28">
        <v>120</v>
      </c>
      <c r="I140" s="1">
        <f t="shared" ref="I140" si="123">(G140-F140)*C140</f>
        <v>2500</v>
      </c>
      <c r="J140" s="3">
        <f>(H140-G140)*C140</f>
        <v>2500</v>
      </c>
      <c r="K140" s="4">
        <f t="shared" ref="K140" si="124">(I140+J140)</f>
        <v>5000</v>
      </c>
    </row>
    <row r="141" spans="1:11">
      <c r="A141" s="15">
        <v>44216</v>
      </c>
      <c r="B141" s="28" t="s">
        <v>90</v>
      </c>
      <c r="C141" s="28">
        <v>400</v>
      </c>
      <c r="D141" s="23" t="s">
        <v>92</v>
      </c>
      <c r="E141" s="23" t="s">
        <v>12</v>
      </c>
      <c r="F141" s="28">
        <v>43</v>
      </c>
      <c r="G141" s="28">
        <v>46</v>
      </c>
      <c r="H141" s="28">
        <v>0</v>
      </c>
      <c r="I141" s="1">
        <f t="shared" ref="I141" si="125">(G141-F141)*C141</f>
        <v>1200</v>
      </c>
      <c r="J141" s="3">
        <v>0</v>
      </c>
      <c r="K141" s="4">
        <f>(I141+J141)</f>
        <v>1200</v>
      </c>
    </row>
    <row r="142" spans="1:11">
      <c r="A142" s="15">
        <v>44215</v>
      </c>
      <c r="B142" s="28" t="s">
        <v>14</v>
      </c>
      <c r="C142" s="28">
        <v>125</v>
      </c>
      <c r="D142" s="23" t="s">
        <v>91</v>
      </c>
      <c r="E142" s="23" t="s">
        <v>12</v>
      </c>
      <c r="F142" s="28">
        <v>66</v>
      </c>
      <c r="G142" s="28">
        <v>70</v>
      </c>
      <c r="H142" s="28">
        <v>75</v>
      </c>
      <c r="I142" s="1">
        <f t="shared" ref="I142" si="126">(G142-F142)*C142</f>
        <v>500</v>
      </c>
      <c r="J142" s="3">
        <f>(H142-G142)*C142</f>
        <v>625</v>
      </c>
      <c r="K142" s="4">
        <f t="shared" ref="K142" si="127">(I142+J142)</f>
        <v>1125</v>
      </c>
    </row>
    <row r="143" spans="1:11">
      <c r="A143" s="15">
        <v>44214</v>
      </c>
      <c r="B143" s="28" t="s">
        <v>88</v>
      </c>
      <c r="C143" s="28">
        <v>1400</v>
      </c>
      <c r="D143" s="23" t="s">
        <v>89</v>
      </c>
      <c r="E143" s="23" t="s">
        <v>13</v>
      </c>
      <c r="F143" s="28">
        <v>19</v>
      </c>
      <c r="G143" s="28">
        <v>21</v>
      </c>
      <c r="H143" s="28">
        <v>0</v>
      </c>
      <c r="I143" s="1">
        <f t="shared" ref="I143" si="128">(G143-F143)*C143</f>
        <v>2800</v>
      </c>
      <c r="J143" s="3">
        <v>0</v>
      </c>
      <c r="K143" s="4">
        <f>(I143+J143)</f>
        <v>2800</v>
      </c>
    </row>
    <row r="144" spans="1:11">
      <c r="A144" s="15">
        <v>44211</v>
      </c>
      <c r="B144" s="28" t="s">
        <v>86</v>
      </c>
      <c r="C144" s="28">
        <v>750</v>
      </c>
      <c r="D144" s="23" t="s">
        <v>87</v>
      </c>
      <c r="E144" s="23" t="s">
        <v>13</v>
      </c>
      <c r="F144" s="28">
        <v>36</v>
      </c>
      <c r="G144" s="28">
        <v>38</v>
      </c>
      <c r="H144" s="28">
        <v>40</v>
      </c>
      <c r="I144" s="1">
        <f t="shared" ref="I144" si="129">(G144-F144)*C144</f>
        <v>1500</v>
      </c>
      <c r="J144" s="3">
        <f>(H144-G144)*C144</f>
        <v>1500</v>
      </c>
      <c r="K144" s="4">
        <f t="shared" ref="K144" si="130">(I144+J144)</f>
        <v>3000</v>
      </c>
    </row>
    <row r="145" spans="1:11">
      <c r="A145" s="15">
        <v>44211</v>
      </c>
      <c r="B145" s="28" t="s">
        <v>35</v>
      </c>
      <c r="C145" s="28">
        <v>25</v>
      </c>
      <c r="D145" s="23" t="s">
        <v>85</v>
      </c>
      <c r="E145" s="23" t="s">
        <v>13</v>
      </c>
      <c r="F145" s="28">
        <v>400</v>
      </c>
      <c r="G145" s="28">
        <v>450</v>
      </c>
      <c r="H145" s="28">
        <v>500</v>
      </c>
      <c r="I145" s="1">
        <f t="shared" ref="I145" si="131">(G145-F145)*C145</f>
        <v>1250</v>
      </c>
      <c r="J145" s="3">
        <f>(H145-G145)*C145</f>
        <v>1250</v>
      </c>
      <c r="K145" s="4">
        <f t="shared" ref="K145" si="132">(I145+J145)</f>
        <v>2500</v>
      </c>
    </row>
    <row r="146" spans="1:11">
      <c r="A146" s="15">
        <v>44210</v>
      </c>
      <c r="B146" s="28" t="s">
        <v>83</v>
      </c>
      <c r="C146" s="28">
        <v>575</v>
      </c>
      <c r="D146" s="23" t="s">
        <v>84</v>
      </c>
      <c r="E146" s="23" t="s">
        <v>12</v>
      </c>
      <c r="F146" s="28">
        <v>46</v>
      </c>
      <c r="G146" s="28">
        <v>48</v>
      </c>
      <c r="H146" s="28">
        <v>52</v>
      </c>
      <c r="I146" s="1">
        <f t="shared" ref="I146" si="133">(G146-F146)*C146</f>
        <v>1150</v>
      </c>
      <c r="J146" s="3">
        <f>(H146-G146)*C146</f>
        <v>2300</v>
      </c>
      <c r="K146" s="4">
        <f t="shared" ref="K146" si="134">(I146+J146)</f>
        <v>3450</v>
      </c>
    </row>
    <row r="147" spans="1:11">
      <c r="A147" s="15">
        <v>44209</v>
      </c>
      <c r="B147" s="28" t="s">
        <v>81</v>
      </c>
      <c r="C147" s="28">
        <v>1375</v>
      </c>
      <c r="D147" s="23" t="s">
        <v>82</v>
      </c>
      <c r="E147" s="23" t="s">
        <v>12</v>
      </c>
      <c r="F147" s="28">
        <v>18</v>
      </c>
      <c r="G147" s="28">
        <v>14</v>
      </c>
      <c r="H147" s="28">
        <v>0</v>
      </c>
      <c r="I147" s="1">
        <f>(G147-F147)*C147</f>
        <v>-5500</v>
      </c>
      <c r="J147" s="3">
        <v>0</v>
      </c>
      <c r="K147" s="2">
        <f t="shared" ref="K147" si="135">(I147+J147)</f>
        <v>-5500</v>
      </c>
    </row>
    <row r="148" spans="1:11">
      <c r="A148" s="15">
        <v>44208</v>
      </c>
      <c r="B148" s="28" t="s">
        <v>79</v>
      </c>
      <c r="C148" s="28">
        <v>25</v>
      </c>
      <c r="D148" s="23" t="s">
        <v>80</v>
      </c>
      <c r="E148" s="23" t="s">
        <v>12</v>
      </c>
      <c r="F148" s="28">
        <v>330</v>
      </c>
      <c r="G148" s="28">
        <v>380</v>
      </c>
      <c r="H148" s="28">
        <v>430</v>
      </c>
      <c r="I148" s="1">
        <f t="shared" ref="I148" si="136">(G148-F148)*C148</f>
        <v>1250</v>
      </c>
      <c r="J148" s="3">
        <f>(H148-G148)*C148</f>
        <v>1250</v>
      </c>
      <c r="K148" s="4">
        <f t="shared" ref="K148" si="137">(I148+J148)</f>
        <v>2500</v>
      </c>
    </row>
    <row r="149" spans="1:11">
      <c r="A149" s="15">
        <v>44208</v>
      </c>
      <c r="B149" s="28" t="s">
        <v>78</v>
      </c>
      <c r="C149" s="28">
        <v>250</v>
      </c>
      <c r="D149" s="23" t="s">
        <v>77</v>
      </c>
      <c r="E149" s="23" t="s">
        <v>13</v>
      </c>
      <c r="F149" s="28">
        <v>120</v>
      </c>
      <c r="G149" s="28">
        <v>125</v>
      </c>
      <c r="H149" s="28">
        <v>0</v>
      </c>
      <c r="I149" s="1">
        <f t="shared" ref="I149" si="138">(G149-F149)*C149</f>
        <v>1250</v>
      </c>
      <c r="J149" s="3">
        <v>0</v>
      </c>
      <c r="K149" s="4">
        <f t="shared" ref="K149" si="139">(I149+J149)</f>
        <v>1250</v>
      </c>
    </row>
    <row r="150" spans="1:11">
      <c r="A150" s="15">
        <v>44207</v>
      </c>
      <c r="B150" s="28" t="s">
        <v>62</v>
      </c>
      <c r="C150" s="28">
        <v>250</v>
      </c>
      <c r="D150" s="23" t="s">
        <v>76</v>
      </c>
      <c r="E150" s="23" t="s">
        <v>13</v>
      </c>
      <c r="F150" s="28">
        <v>204</v>
      </c>
      <c r="G150" s="28">
        <v>210</v>
      </c>
      <c r="H150" s="28">
        <v>220</v>
      </c>
      <c r="I150" s="1">
        <f t="shared" ref="I150" si="140">(G150-F150)*C150</f>
        <v>1500</v>
      </c>
      <c r="J150" s="3">
        <f>(H150-G150)*C150</f>
        <v>2500</v>
      </c>
      <c r="K150" s="4">
        <f t="shared" ref="K150" si="141">(I150+J150)</f>
        <v>4000</v>
      </c>
    </row>
    <row r="151" spans="1:11">
      <c r="A151" s="15">
        <v>44204</v>
      </c>
      <c r="B151" s="28" t="s">
        <v>74</v>
      </c>
      <c r="C151" s="28">
        <v>2500</v>
      </c>
      <c r="D151" s="23" t="s">
        <v>75</v>
      </c>
      <c r="E151" s="23" t="s">
        <v>12</v>
      </c>
      <c r="F151" s="28">
        <v>23</v>
      </c>
      <c r="G151" s="28">
        <v>25</v>
      </c>
      <c r="H151" s="28">
        <v>0</v>
      </c>
      <c r="I151" s="1">
        <f t="shared" ref="I151" si="142">(G151-F151)*C151</f>
        <v>5000</v>
      </c>
      <c r="J151" s="3">
        <v>0</v>
      </c>
      <c r="K151" s="4">
        <f>(I151+J151)</f>
        <v>5000</v>
      </c>
    </row>
    <row r="152" spans="1:11">
      <c r="A152" s="15">
        <v>44203</v>
      </c>
      <c r="B152" s="28" t="s">
        <v>72</v>
      </c>
      <c r="C152" s="28">
        <v>1815</v>
      </c>
      <c r="D152" s="23" t="s">
        <v>73</v>
      </c>
      <c r="E152" s="23" t="s">
        <v>12</v>
      </c>
      <c r="F152" s="28">
        <v>25</v>
      </c>
      <c r="G152" s="28">
        <v>30</v>
      </c>
      <c r="H152" s="28">
        <v>35</v>
      </c>
      <c r="I152" s="1">
        <f t="shared" ref="I152" si="143">(G152-F152)*C152</f>
        <v>9075</v>
      </c>
      <c r="J152" s="3">
        <f>(H152-G152)*C152</f>
        <v>9075</v>
      </c>
      <c r="K152" s="4">
        <f t="shared" ref="K152" si="144">(I152+J152)</f>
        <v>18150</v>
      </c>
    </row>
    <row r="153" spans="1:11">
      <c r="A153" s="15">
        <v>44202</v>
      </c>
      <c r="B153" s="28" t="s">
        <v>70</v>
      </c>
      <c r="C153" s="28">
        <v>550</v>
      </c>
      <c r="D153" s="23" t="s">
        <v>71</v>
      </c>
      <c r="E153" s="23" t="s">
        <v>12</v>
      </c>
      <c r="F153" s="28">
        <v>60</v>
      </c>
      <c r="G153" s="28">
        <v>70</v>
      </c>
      <c r="H153" s="28">
        <v>0</v>
      </c>
      <c r="I153" s="1">
        <f t="shared" ref="I153" si="145">(G153-F153)*C153</f>
        <v>5500</v>
      </c>
      <c r="J153" s="3">
        <v>0</v>
      </c>
      <c r="K153" s="4">
        <f>(I153+J153)</f>
        <v>5500</v>
      </c>
    </row>
    <row r="154" spans="1:11">
      <c r="A154" s="15">
        <v>44201</v>
      </c>
      <c r="B154" s="28" t="s">
        <v>68</v>
      </c>
      <c r="C154" s="28">
        <v>250</v>
      </c>
      <c r="D154" s="23" t="s">
        <v>69</v>
      </c>
      <c r="E154" s="23" t="s">
        <v>13</v>
      </c>
      <c r="F154" s="28">
        <v>60</v>
      </c>
      <c r="G154" s="28">
        <v>64</v>
      </c>
      <c r="H154" s="28">
        <v>0</v>
      </c>
      <c r="I154" s="1">
        <f t="shared" ref="I154" si="146">(G154-F154)*C154</f>
        <v>1000</v>
      </c>
      <c r="J154" s="3">
        <v>0</v>
      </c>
      <c r="K154" s="4">
        <f>(I154+J154)</f>
        <v>1000</v>
      </c>
    </row>
    <row r="155" spans="1:11">
      <c r="A155" s="16"/>
      <c r="B155" s="29"/>
      <c r="C155" s="29"/>
      <c r="D155" s="11"/>
      <c r="E155" s="11" t="s">
        <v>67</v>
      </c>
      <c r="F155" s="29"/>
      <c r="G155" s="29"/>
      <c r="H155" s="29"/>
      <c r="I155" s="8"/>
      <c r="J155" s="9"/>
      <c r="K155" s="6">
        <f>SUM(K133:K154)</f>
        <v>56675</v>
      </c>
    </row>
    <row r="156" spans="1:11">
      <c r="A156" s="15">
        <v>44196</v>
      </c>
      <c r="B156" s="28" t="s">
        <v>35</v>
      </c>
      <c r="C156" s="28">
        <v>25</v>
      </c>
      <c r="D156" s="23" t="s">
        <v>65</v>
      </c>
      <c r="E156" s="23" t="s">
        <v>12</v>
      </c>
      <c r="F156" s="28">
        <v>100</v>
      </c>
      <c r="G156" s="28">
        <v>19</v>
      </c>
      <c r="H156" s="28">
        <v>0</v>
      </c>
      <c r="I156" s="1">
        <f>(G156-F156)*C156</f>
        <v>-2025</v>
      </c>
      <c r="J156" s="3">
        <v>0</v>
      </c>
      <c r="K156" s="2">
        <f t="shared" ref="K156" si="147">(I156+J156)</f>
        <v>-2025</v>
      </c>
    </row>
    <row r="157" spans="1:11">
      <c r="A157" s="15">
        <v>44195</v>
      </c>
      <c r="B157" s="28" t="s">
        <v>35</v>
      </c>
      <c r="C157" s="28">
        <v>25</v>
      </c>
      <c r="D157" s="23" t="s">
        <v>64</v>
      </c>
      <c r="E157" s="23" t="s">
        <v>13</v>
      </c>
      <c r="F157" s="28">
        <v>230</v>
      </c>
      <c r="G157" s="28">
        <v>280</v>
      </c>
      <c r="H157" s="28">
        <v>0</v>
      </c>
      <c r="I157" s="1">
        <f>(G157-F157)*C157</f>
        <v>1250</v>
      </c>
      <c r="J157" s="3">
        <v>0</v>
      </c>
      <c r="K157" s="4">
        <f>(I157+J157)</f>
        <v>1250</v>
      </c>
    </row>
    <row r="158" spans="1:11">
      <c r="A158" s="15">
        <v>44194</v>
      </c>
      <c r="B158" s="28" t="s">
        <v>35</v>
      </c>
      <c r="C158" s="28">
        <v>25</v>
      </c>
      <c r="D158" s="23" t="s">
        <v>64</v>
      </c>
      <c r="E158" s="23" t="s">
        <v>12</v>
      </c>
      <c r="F158" s="28">
        <v>270</v>
      </c>
      <c r="G158" s="28">
        <v>320</v>
      </c>
      <c r="H158" s="28">
        <v>0</v>
      </c>
      <c r="I158" s="1">
        <f t="shared" ref="I158:I159" si="148">(G158-F158)*C158</f>
        <v>1250</v>
      </c>
      <c r="J158" s="3">
        <v>0</v>
      </c>
      <c r="K158" s="4">
        <f>(I158+J158)</f>
        <v>1250</v>
      </c>
    </row>
    <row r="159" spans="1:11">
      <c r="A159" s="15">
        <v>44183</v>
      </c>
      <c r="B159" s="28" t="s">
        <v>62</v>
      </c>
      <c r="C159" s="28">
        <v>250</v>
      </c>
      <c r="D159" s="23" t="s">
        <v>63</v>
      </c>
      <c r="E159" s="23" t="s">
        <v>12</v>
      </c>
      <c r="F159" s="28">
        <v>130</v>
      </c>
      <c r="G159" s="28">
        <v>150</v>
      </c>
      <c r="H159" s="28">
        <v>0</v>
      </c>
      <c r="I159" s="1">
        <f t="shared" si="148"/>
        <v>5000</v>
      </c>
      <c r="J159" s="3">
        <v>0</v>
      </c>
      <c r="K159" s="4">
        <f>(I159+J159)</f>
        <v>5000</v>
      </c>
    </row>
    <row r="160" spans="1:11">
      <c r="A160" s="15">
        <v>44182</v>
      </c>
      <c r="B160" s="28" t="s">
        <v>14</v>
      </c>
      <c r="C160" s="28">
        <v>300</v>
      </c>
      <c r="D160" s="23" t="s">
        <v>61</v>
      </c>
      <c r="E160" s="23" t="s">
        <v>12</v>
      </c>
      <c r="F160" s="28">
        <v>50</v>
      </c>
      <c r="G160" s="28">
        <v>59</v>
      </c>
      <c r="H160" s="28">
        <v>69</v>
      </c>
      <c r="I160" s="1">
        <f t="shared" ref="I160:I161" si="149">(G160-F160)*C160</f>
        <v>2700</v>
      </c>
      <c r="J160" s="3">
        <f>(H160-G160)*C160</f>
        <v>3000</v>
      </c>
      <c r="K160" s="4">
        <f t="shared" ref="K160:K161" si="150">(I160+J160)</f>
        <v>5700</v>
      </c>
    </row>
    <row r="161" spans="1:11">
      <c r="A161" s="15">
        <v>44181</v>
      </c>
      <c r="B161" s="28" t="s">
        <v>35</v>
      </c>
      <c r="C161" s="28">
        <v>25</v>
      </c>
      <c r="D161" s="23" t="s">
        <v>60</v>
      </c>
      <c r="E161" s="23" t="s">
        <v>12</v>
      </c>
      <c r="F161" s="28">
        <v>280</v>
      </c>
      <c r="G161" s="28">
        <v>198</v>
      </c>
      <c r="H161" s="28">
        <v>0</v>
      </c>
      <c r="I161" s="1">
        <f t="shared" si="149"/>
        <v>-2050</v>
      </c>
      <c r="J161" s="3">
        <v>0</v>
      </c>
      <c r="K161" s="2">
        <f t="shared" si="150"/>
        <v>-2050</v>
      </c>
    </row>
    <row r="162" spans="1:11">
      <c r="A162" s="15">
        <v>44180</v>
      </c>
      <c r="B162" s="28" t="s">
        <v>35</v>
      </c>
      <c r="C162" s="28">
        <v>25</v>
      </c>
      <c r="D162" s="23" t="s">
        <v>57</v>
      </c>
      <c r="E162" s="23" t="s">
        <v>12</v>
      </c>
      <c r="F162" s="28">
        <v>330</v>
      </c>
      <c r="G162" s="28">
        <v>380</v>
      </c>
      <c r="H162" s="28">
        <v>430</v>
      </c>
      <c r="I162" s="1">
        <f t="shared" ref="I162:I163" si="151">(G162-F162)*C162</f>
        <v>1250</v>
      </c>
      <c r="J162" s="3">
        <f>(H162-G162)*C162</f>
        <v>1250</v>
      </c>
      <c r="K162" s="4">
        <f t="shared" ref="K162:K163" si="152">(I162+J162)</f>
        <v>2500</v>
      </c>
    </row>
    <row r="163" spans="1:11">
      <c r="A163" s="15">
        <v>44179</v>
      </c>
      <c r="B163" s="28" t="s">
        <v>35</v>
      </c>
      <c r="C163" s="28">
        <v>25</v>
      </c>
      <c r="D163" s="23" t="s">
        <v>59</v>
      </c>
      <c r="E163" s="23" t="s">
        <v>12</v>
      </c>
      <c r="F163" s="28">
        <v>350</v>
      </c>
      <c r="G163" s="28">
        <v>273</v>
      </c>
      <c r="H163" s="28">
        <v>0</v>
      </c>
      <c r="I163" s="1">
        <f t="shared" si="151"/>
        <v>-1925</v>
      </c>
      <c r="J163" s="3">
        <v>0</v>
      </c>
      <c r="K163" s="2">
        <f t="shared" si="152"/>
        <v>-1925</v>
      </c>
    </row>
    <row r="164" spans="1:11">
      <c r="A164" s="15">
        <v>44176</v>
      </c>
      <c r="B164" s="28" t="s">
        <v>35</v>
      </c>
      <c r="C164" s="28">
        <v>25</v>
      </c>
      <c r="D164" s="23" t="s">
        <v>58</v>
      </c>
      <c r="E164" s="23" t="s">
        <v>13</v>
      </c>
      <c r="F164" s="28">
        <v>400</v>
      </c>
      <c r="G164" s="28">
        <v>450</v>
      </c>
      <c r="H164" s="28">
        <v>500</v>
      </c>
      <c r="I164" s="1">
        <f t="shared" ref="I164:I165" si="153">(G164-F164)*C164</f>
        <v>1250</v>
      </c>
      <c r="J164" s="3">
        <f>(H164-G164)*C164</f>
        <v>1250</v>
      </c>
      <c r="K164" s="4">
        <f t="shared" ref="K164:K165" si="154">(I164+J164)</f>
        <v>2500</v>
      </c>
    </row>
    <row r="165" spans="1:11">
      <c r="A165" s="15">
        <v>44175</v>
      </c>
      <c r="B165" s="28" t="s">
        <v>35</v>
      </c>
      <c r="C165" s="28">
        <v>25</v>
      </c>
      <c r="D165" s="23" t="s">
        <v>57</v>
      </c>
      <c r="E165" s="23" t="s">
        <v>12</v>
      </c>
      <c r="F165" s="28">
        <v>130</v>
      </c>
      <c r="G165" s="28">
        <v>49</v>
      </c>
      <c r="H165" s="28">
        <v>0</v>
      </c>
      <c r="I165" s="1">
        <f t="shared" si="153"/>
        <v>-2025</v>
      </c>
      <c r="J165" s="3">
        <v>0</v>
      </c>
      <c r="K165" s="2">
        <f t="shared" si="154"/>
        <v>-2025</v>
      </c>
    </row>
    <row r="166" spans="1:11">
      <c r="A166" s="15">
        <v>44174</v>
      </c>
      <c r="B166" s="28" t="s">
        <v>35</v>
      </c>
      <c r="C166" s="28">
        <v>25</v>
      </c>
      <c r="D166" s="23" t="s">
        <v>57</v>
      </c>
      <c r="E166" s="23" t="s">
        <v>12</v>
      </c>
      <c r="F166" s="28">
        <v>240</v>
      </c>
      <c r="G166" s="28">
        <v>290</v>
      </c>
      <c r="H166" s="28">
        <v>340</v>
      </c>
      <c r="I166" s="1">
        <f t="shared" ref="I166" si="155">(G166-F166)*C166</f>
        <v>1250</v>
      </c>
      <c r="J166" s="3">
        <f>(H166-G166)*C166</f>
        <v>1250</v>
      </c>
      <c r="K166" s="4">
        <f t="shared" ref="K166" si="156">(I166+J166)</f>
        <v>2500</v>
      </c>
    </row>
    <row r="167" spans="1:11">
      <c r="A167" s="15">
        <v>44173</v>
      </c>
      <c r="B167" s="28" t="s">
        <v>35</v>
      </c>
      <c r="C167" s="28">
        <v>25</v>
      </c>
      <c r="D167" s="23" t="s">
        <v>56</v>
      </c>
      <c r="E167" s="23" t="s">
        <v>12</v>
      </c>
      <c r="F167" s="28">
        <v>330</v>
      </c>
      <c r="G167" s="28">
        <v>380</v>
      </c>
      <c r="H167" s="28">
        <v>430</v>
      </c>
      <c r="I167" s="1">
        <f t="shared" ref="I167" si="157">(G167-F167)*C167</f>
        <v>1250</v>
      </c>
      <c r="J167" s="3">
        <f>(H167-G167)*C167</f>
        <v>1250</v>
      </c>
      <c r="K167" s="4">
        <f t="shared" ref="K167" si="158">(I167+J167)</f>
        <v>2500</v>
      </c>
    </row>
    <row r="168" spans="1:11">
      <c r="A168" s="15">
        <v>44166</v>
      </c>
      <c r="B168" s="28" t="s">
        <v>35</v>
      </c>
      <c r="C168" s="28">
        <v>25</v>
      </c>
      <c r="D168" s="23" t="s">
        <v>55</v>
      </c>
      <c r="E168" s="23" t="s">
        <v>12</v>
      </c>
      <c r="F168" s="28">
        <v>370</v>
      </c>
      <c r="G168" s="28">
        <v>420</v>
      </c>
      <c r="H168" s="28">
        <v>470</v>
      </c>
      <c r="I168" s="1">
        <f t="shared" ref="I168" si="159">(G168-F168)*C168</f>
        <v>1250</v>
      </c>
      <c r="J168" s="3">
        <f>(H168-G168)*C168</f>
        <v>1250</v>
      </c>
      <c r="K168" s="4">
        <f t="shared" ref="K168" si="160">(I168+J168)</f>
        <v>2500</v>
      </c>
    </row>
    <row r="169" spans="1:11">
      <c r="A169" s="16"/>
      <c r="B169" s="29"/>
      <c r="C169" s="29"/>
      <c r="D169" s="11"/>
      <c r="E169" s="11" t="s">
        <v>66</v>
      </c>
      <c r="F169" s="29"/>
      <c r="G169" s="29"/>
      <c r="H169" s="29"/>
      <c r="I169" s="8"/>
      <c r="J169" s="9"/>
      <c r="K169" s="6">
        <f>SUM(K156:K168)</f>
        <v>17675</v>
      </c>
    </row>
    <row r="170" spans="1:11">
      <c r="A170" s="15">
        <v>44160</v>
      </c>
      <c r="B170" s="28" t="s">
        <v>35</v>
      </c>
      <c r="C170" s="28">
        <v>25</v>
      </c>
      <c r="D170" s="23" t="s">
        <v>54</v>
      </c>
      <c r="E170" s="23" t="s">
        <v>12</v>
      </c>
      <c r="F170" s="28">
        <v>350</v>
      </c>
      <c r="G170" s="28">
        <v>269</v>
      </c>
      <c r="H170" s="28">
        <v>0</v>
      </c>
      <c r="I170" s="1">
        <f t="shared" ref="I170" si="161">(G170-F170)*C170</f>
        <v>-2025</v>
      </c>
      <c r="J170" s="3">
        <v>0</v>
      </c>
      <c r="K170" s="2">
        <f t="shared" ref="K170" si="162">(I170+J170)</f>
        <v>-2025</v>
      </c>
    </row>
    <row r="171" spans="1:11">
      <c r="A171" s="15">
        <v>44159</v>
      </c>
      <c r="B171" s="28" t="s">
        <v>35</v>
      </c>
      <c r="C171" s="28">
        <v>25</v>
      </c>
      <c r="D171" s="23" t="s">
        <v>50</v>
      </c>
      <c r="E171" s="23" t="s">
        <v>12</v>
      </c>
      <c r="F171" s="28">
        <v>360</v>
      </c>
      <c r="G171" s="28">
        <v>410</v>
      </c>
      <c r="H171" s="28">
        <v>460</v>
      </c>
      <c r="I171" s="1">
        <f t="shared" ref="I171" si="163">(G171-F171)*C171</f>
        <v>1250</v>
      </c>
      <c r="J171" s="3">
        <f>(H171-G171)*C171</f>
        <v>1250</v>
      </c>
      <c r="K171" s="4">
        <f t="shared" ref="K171" si="164">(I171+J171)</f>
        <v>2500</v>
      </c>
    </row>
    <row r="172" spans="1:11">
      <c r="A172" s="15">
        <v>44158</v>
      </c>
      <c r="B172" s="28" t="s">
        <v>35</v>
      </c>
      <c r="C172" s="28">
        <v>25</v>
      </c>
      <c r="D172" s="23" t="s">
        <v>53</v>
      </c>
      <c r="E172" s="23" t="s">
        <v>12</v>
      </c>
      <c r="F172" s="28">
        <v>430</v>
      </c>
      <c r="G172" s="28">
        <v>480</v>
      </c>
      <c r="H172" s="28">
        <v>530</v>
      </c>
      <c r="I172" s="1">
        <f t="shared" ref="I172" si="165">(G172-F172)*C172</f>
        <v>1250</v>
      </c>
      <c r="J172" s="3">
        <f>(H172-G172)*C172</f>
        <v>1250</v>
      </c>
      <c r="K172" s="4">
        <f t="shared" ref="K172" si="166">(I172+J172)</f>
        <v>2500</v>
      </c>
    </row>
    <row r="173" spans="1:11">
      <c r="A173" s="15">
        <v>44155</v>
      </c>
      <c r="B173" s="28" t="s">
        <v>35</v>
      </c>
      <c r="C173" s="28">
        <v>25</v>
      </c>
      <c r="D173" s="23" t="s">
        <v>52</v>
      </c>
      <c r="E173" s="23" t="s">
        <v>13</v>
      </c>
      <c r="F173" s="28">
        <v>480</v>
      </c>
      <c r="G173" s="28">
        <v>530</v>
      </c>
      <c r="H173" s="28">
        <v>580</v>
      </c>
      <c r="I173" s="1">
        <f t="shared" ref="I173" si="167">(G173-F173)*C173</f>
        <v>1250</v>
      </c>
      <c r="J173" s="3">
        <f>(H173-G173)*C173</f>
        <v>1250</v>
      </c>
      <c r="K173" s="4">
        <f t="shared" ref="K173" si="168">(I173+J173)</f>
        <v>2500</v>
      </c>
    </row>
    <row r="174" spans="1:11">
      <c r="A174" s="15">
        <v>44154</v>
      </c>
      <c r="B174" s="28" t="s">
        <v>35</v>
      </c>
      <c r="C174" s="28">
        <v>25</v>
      </c>
      <c r="D174" s="23" t="s">
        <v>51</v>
      </c>
      <c r="E174" s="23" t="s">
        <v>12</v>
      </c>
      <c r="F174" s="28">
        <v>90</v>
      </c>
      <c r="G174" s="28">
        <v>140</v>
      </c>
      <c r="H174" s="28">
        <v>0</v>
      </c>
      <c r="I174" s="1">
        <f t="shared" ref="I174" si="169">(G174-F174)*C174</f>
        <v>1250</v>
      </c>
      <c r="J174" s="3">
        <v>0</v>
      </c>
      <c r="K174" s="4">
        <f>(I174+J174)</f>
        <v>1250</v>
      </c>
    </row>
    <row r="175" spans="1:11">
      <c r="A175" s="15">
        <v>44153</v>
      </c>
      <c r="B175" s="28" t="s">
        <v>35</v>
      </c>
      <c r="C175" s="28">
        <v>25</v>
      </c>
      <c r="D175" s="23" t="s">
        <v>50</v>
      </c>
      <c r="E175" s="23" t="s">
        <v>12</v>
      </c>
      <c r="F175" s="28">
        <v>250</v>
      </c>
      <c r="G175" s="28">
        <v>300</v>
      </c>
      <c r="H175" s="28">
        <v>350</v>
      </c>
      <c r="I175" s="1">
        <f t="shared" ref="I175" si="170">(G175-F175)*C175</f>
        <v>1250</v>
      </c>
      <c r="J175" s="3">
        <f>(H175-G175)*C175</f>
        <v>1250</v>
      </c>
      <c r="K175" s="4">
        <f t="shared" ref="K175" si="171">(I175+J175)</f>
        <v>2500</v>
      </c>
    </row>
    <row r="176" spans="1:11">
      <c r="A176" s="15">
        <v>44146</v>
      </c>
      <c r="B176" s="28" t="s">
        <v>35</v>
      </c>
      <c r="C176" s="28">
        <v>25</v>
      </c>
      <c r="D176" s="23" t="s">
        <v>49</v>
      </c>
      <c r="E176" s="23" t="s">
        <v>12</v>
      </c>
      <c r="F176" s="28">
        <v>370</v>
      </c>
      <c r="G176" s="28">
        <v>420</v>
      </c>
      <c r="H176" s="28">
        <v>0</v>
      </c>
      <c r="I176" s="1">
        <f t="shared" ref="I176" si="172">(G176-F176)*C176</f>
        <v>1250</v>
      </c>
      <c r="J176" s="3">
        <v>0</v>
      </c>
      <c r="K176" s="4">
        <f>(I176+J176)</f>
        <v>1250</v>
      </c>
    </row>
    <row r="177" spans="1:11">
      <c r="A177" s="15">
        <v>44145</v>
      </c>
      <c r="B177" s="28" t="s">
        <v>35</v>
      </c>
      <c r="C177" s="28">
        <v>25</v>
      </c>
      <c r="D177" s="23" t="s">
        <v>48</v>
      </c>
      <c r="E177" s="23" t="s">
        <v>12</v>
      </c>
      <c r="F177" s="28">
        <v>370</v>
      </c>
      <c r="G177" s="28">
        <v>420</v>
      </c>
      <c r="H177" s="28">
        <v>470</v>
      </c>
      <c r="I177" s="1">
        <f t="shared" ref="I177" si="173">(G177-F177)*C177</f>
        <v>1250</v>
      </c>
      <c r="J177" s="3">
        <f>(H177-G177)*C177</f>
        <v>1250</v>
      </c>
      <c r="K177" s="4">
        <f t="shared" ref="K177" si="174">(I177+J177)</f>
        <v>2500</v>
      </c>
    </row>
    <row r="178" spans="1:11">
      <c r="A178" s="15">
        <v>44144</v>
      </c>
      <c r="B178" s="28" t="s">
        <v>35</v>
      </c>
      <c r="C178" s="28">
        <v>25</v>
      </c>
      <c r="D178" s="23" t="s">
        <v>47</v>
      </c>
      <c r="E178" s="23" t="s">
        <v>12</v>
      </c>
      <c r="F178" s="28">
        <v>450</v>
      </c>
      <c r="G178" s="28">
        <v>500</v>
      </c>
      <c r="H178" s="28">
        <v>550</v>
      </c>
      <c r="I178" s="1">
        <f t="shared" ref="I178" si="175">(G178-F178)*C178</f>
        <v>1250</v>
      </c>
      <c r="J178" s="3">
        <f>(H178-G178)*C178</f>
        <v>1250</v>
      </c>
      <c r="K178" s="4">
        <f t="shared" ref="K178" si="176">(I178+J178)</f>
        <v>2500</v>
      </c>
    </row>
    <row r="179" spans="1:11">
      <c r="A179" s="15">
        <v>44141</v>
      </c>
      <c r="B179" s="28" t="s">
        <v>35</v>
      </c>
      <c r="C179" s="28">
        <v>25</v>
      </c>
      <c r="D179" s="23" t="s">
        <v>46</v>
      </c>
      <c r="E179" s="23" t="s">
        <v>12</v>
      </c>
      <c r="F179" s="28">
        <v>435</v>
      </c>
      <c r="G179" s="28">
        <v>485</v>
      </c>
      <c r="H179" s="28">
        <v>535</v>
      </c>
      <c r="I179" s="1">
        <f t="shared" ref="I179" si="177">(G179-F179)*C179</f>
        <v>1250</v>
      </c>
      <c r="J179" s="3">
        <f>(H179-G179)*C179</f>
        <v>1250</v>
      </c>
      <c r="K179" s="4">
        <f t="shared" ref="K179" si="178">(I179+J179)</f>
        <v>2500</v>
      </c>
    </row>
    <row r="180" spans="1:11">
      <c r="A180" s="15">
        <v>44139</v>
      </c>
      <c r="B180" s="28" t="s">
        <v>35</v>
      </c>
      <c r="C180" s="28">
        <v>25</v>
      </c>
      <c r="D180" s="23" t="s">
        <v>45</v>
      </c>
      <c r="E180" s="23" t="s">
        <v>12</v>
      </c>
      <c r="F180" s="28">
        <v>330</v>
      </c>
      <c r="G180" s="28">
        <v>249</v>
      </c>
      <c r="H180" s="28">
        <v>0</v>
      </c>
      <c r="I180" s="1">
        <f t="shared" ref="I180" si="179">(G180-F180)*C180</f>
        <v>-2025</v>
      </c>
      <c r="J180" s="3">
        <v>0</v>
      </c>
      <c r="K180" s="2">
        <f t="shared" ref="K180" si="180">(I180+J180)</f>
        <v>-2025</v>
      </c>
    </row>
    <row r="181" spans="1:11">
      <c r="A181" s="32">
        <v>44138</v>
      </c>
      <c r="B181" s="28" t="s">
        <v>35</v>
      </c>
      <c r="C181" s="28">
        <v>25</v>
      </c>
      <c r="D181" s="23" t="s">
        <v>45</v>
      </c>
      <c r="E181" s="23" t="s">
        <v>12</v>
      </c>
      <c r="F181" s="28">
        <v>380</v>
      </c>
      <c r="G181" s="28">
        <v>430</v>
      </c>
      <c r="H181" s="28">
        <v>480</v>
      </c>
      <c r="I181" s="1">
        <f t="shared" ref="I181" si="181">(G181-F181)*C181</f>
        <v>1250</v>
      </c>
      <c r="J181" s="3">
        <f>(H181-G181)*C181</f>
        <v>1250</v>
      </c>
      <c r="K181" s="4">
        <f>(I181+J181)</f>
        <v>2500</v>
      </c>
    </row>
    <row r="182" spans="1:11">
      <c r="A182" s="15">
        <v>44137</v>
      </c>
      <c r="B182" s="28" t="s">
        <v>35</v>
      </c>
      <c r="C182" s="28">
        <v>25</v>
      </c>
      <c r="D182" s="23" t="s">
        <v>44</v>
      </c>
      <c r="E182" s="23" t="s">
        <v>12</v>
      </c>
      <c r="F182" s="28">
        <v>440</v>
      </c>
      <c r="G182" s="28">
        <v>490</v>
      </c>
      <c r="H182" s="28">
        <v>540</v>
      </c>
      <c r="I182" s="1">
        <f t="shared" ref="I182" si="182">(G182-F182)*C182</f>
        <v>1250</v>
      </c>
      <c r="J182" s="3">
        <f>(H182-G182)*C182</f>
        <v>1250</v>
      </c>
      <c r="K182" s="4">
        <f>(I182+J182)</f>
        <v>2500</v>
      </c>
    </row>
    <row r="183" spans="1:11">
      <c r="A183" s="16"/>
      <c r="B183" s="29"/>
      <c r="C183" s="29"/>
      <c r="D183" s="11"/>
      <c r="E183" s="11" t="s">
        <v>33</v>
      </c>
      <c r="F183" s="29"/>
      <c r="G183" s="29"/>
      <c r="H183" s="29"/>
      <c r="I183" s="8"/>
      <c r="J183" s="9"/>
      <c r="K183" s="6">
        <f>SUM(K170:K182)</f>
        <v>20950</v>
      </c>
    </row>
    <row r="184" spans="1:11">
      <c r="A184" s="15">
        <v>44134</v>
      </c>
      <c r="B184" s="28" t="s">
        <v>35</v>
      </c>
      <c r="C184" s="28">
        <v>25</v>
      </c>
      <c r="D184" s="23" t="s">
        <v>43</v>
      </c>
      <c r="E184" s="23" t="s">
        <v>13</v>
      </c>
      <c r="F184" s="28">
        <v>550</v>
      </c>
      <c r="G184" s="28">
        <v>600</v>
      </c>
      <c r="H184" s="28">
        <v>0</v>
      </c>
      <c r="I184" s="1">
        <f t="shared" ref="I184" si="183">(G184-F184)*C184</f>
        <v>1250</v>
      </c>
      <c r="J184" s="3">
        <v>0</v>
      </c>
      <c r="K184" s="4">
        <f t="shared" ref="K184" si="184">(I184+J184)</f>
        <v>1250</v>
      </c>
    </row>
    <row r="185" spans="1:11">
      <c r="A185" s="15">
        <v>44132</v>
      </c>
      <c r="B185" s="28" t="s">
        <v>35</v>
      </c>
      <c r="C185" s="28">
        <v>25</v>
      </c>
      <c r="D185" s="23" t="s">
        <v>42</v>
      </c>
      <c r="E185" s="23" t="s">
        <v>12</v>
      </c>
      <c r="F185" s="28">
        <v>250</v>
      </c>
      <c r="G185" s="28">
        <v>300</v>
      </c>
      <c r="H185" s="28">
        <v>350</v>
      </c>
      <c r="I185" s="1">
        <f t="shared" ref="I185" si="185">(G185-F185)*C185</f>
        <v>1250</v>
      </c>
      <c r="J185" s="3">
        <f>(H185-G185)*C185</f>
        <v>1250</v>
      </c>
      <c r="K185" s="4">
        <f t="shared" ref="K185" si="186">(I185+J185)</f>
        <v>2500</v>
      </c>
    </row>
    <row r="186" spans="1:11">
      <c r="A186" s="15">
        <v>44118</v>
      </c>
      <c r="B186" s="28" t="s">
        <v>35</v>
      </c>
      <c r="C186" s="28">
        <v>25</v>
      </c>
      <c r="D186" s="23" t="s">
        <v>41</v>
      </c>
      <c r="E186" s="23" t="s">
        <v>13</v>
      </c>
      <c r="F186" s="28">
        <v>210</v>
      </c>
      <c r="G186" s="28">
        <v>129</v>
      </c>
      <c r="H186" s="28">
        <v>0</v>
      </c>
      <c r="I186" s="1">
        <f t="shared" ref="I186:I187" si="187">(G186-F186)*C186</f>
        <v>-2025</v>
      </c>
      <c r="J186" s="3">
        <v>0</v>
      </c>
      <c r="K186" s="2">
        <f t="shared" ref="K186" si="188">(I186+J186)</f>
        <v>-2025</v>
      </c>
    </row>
    <row r="187" spans="1:11">
      <c r="A187" s="15">
        <v>44117</v>
      </c>
      <c r="B187" s="28" t="s">
        <v>40</v>
      </c>
      <c r="C187" s="28">
        <v>700</v>
      </c>
      <c r="D187" s="23" t="s">
        <v>18</v>
      </c>
      <c r="E187" s="23" t="s">
        <v>12</v>
      </c>
      <c r="F187" s="28">
        <v>38</v>
      </c>
      <c r="G187" s="28">
        <v>42</v>
      </c>
      <c r="H187" s="28">
        <v>0</v>
      </c>
      <c r="I187" s="1">
        <f t="shared" si="187"/>
        <v>2800</v>
      </c>
      <c r="J187" s="3">
        <v>0</v>
      </c>
      <c r="K187" s="4">
        <f>(I187+J187)</f>
        <v>2800</v>
      </c>
    </row>
    <row r="188" spans="1:11">
      <c r="A188" s="15">
        <v>44116</v>
      </c>
      <c r="B188" s="28" t="s">
        <v>35</v>
      </c>
      <c r="C188" s="28">
        <v>25</v>
      </c>
      <c r="D188" s="23" t="s">
        <v>39</v>
      </c>
      <c r="E188" s="23" t="s">
        <v>12</v>
      </c>
      <c r="F188" s="28">
        <v>380</v>
      </c>
      <c r="G188" s="28">
        <v>298</v>
      </c>
      <c r="H188" s="28">
        <v>0</v>
      </c>
      <c r="I188" s="1">
        <f t="shared" ref="I188:I190" si="189">(G188-F188)*C188</f>
        <v>-2050</v>
      </c>
      <c r="J188" s="3">
        <v>0</v>
      </c>
      <c r="K188" s="2">
        <f t="shared" ref="K188:K190" si="190">(I188+J188)</f>
        <v>-2050</v>
      </c>
    </row>
    <row r="189" spans="1:11">
      <c r="A189" s="15">
        <v>44113</v>
      </c>
      <c r="B189" s="28" t="s">
        <v>35</v>
      </c>
      <c r="C189" s="28">
        <v>25</v>
      </c>
      <c r="D189" s="23" t="s">
        <v>38</v>
      </c>
      <c r="E189" s="23" t="s">
        <v>12</v>
      </c>
      <c r="F189" s="28">
        <v>360</v>
      </c>
      <c r="G189" s="28">
        <v>410</v>
      </c>
      <c r="H189" s="28">
        <v>460</v>
      </c>
      <c r="I189" s="1">
        <f t="shared" si="189"/>
        <v>1250</v>
      </c>
      <c r="J189" s="3">
        <f>(H189-G189)*C189</f>
        <v>1250</v>
      </c>
      <c r="K189" s="4">
        <f t="shared" si="190"/>
        <v>2500</v>
      </c>
    </row>
    <row r="190" spans="1:11">
      <c r="A190" s="15">
        <v>44112</v>
      </c>
      <c r="B190" s="28" t="s">
        <v>35</v>
      </c>
      <c r="C190" s="28">
        <v>25</v>
      </c>
      <c r="D190" s="23" t="s">
        <v>37</v>
      </c>
      <c r="E190" s="23" t="s">
        <v>12</v>
      </c>
      <c r="F190" s="28">
        <v>90</v>
      </c>
      <c r="G190" s="28">
        <v>125</v>
      </c>
      <c r="H190" s="28">
        <v>0</v>
      </c>
      <c r="I190" s="1">
        <f t="shared" si="189"/>
        <v>875</v>
      </c>
      <c r="J190" s="3">
        <v>0</v>
      </c>
      <c r="K190" s="4">
        <f t="shared" si="190"/>
        <v>875</v>
      </c>
    </row>
    <row r="191" spans="1:11">
      <c r="A191" s="15">
        <v>44111</v>
      </c>
      <c r="B191" s="28" t="s">
        <v>35</v>
      </c>
      <c r="C191" s="28">
        <v>25</v>
      </c>
      <c r="D191" s="23" t="s">
        <v>36</v>
      </c>
      <c r="E191" s="23" t="s">
        <v>12</v>
      </c>
      <c r="F191" s="28">
        <v>180</v>
      </c>
      <c r="G191" s="28">
        <v>230</v>
      </c>
      <c r="H191" s="28">
        <v>0</v>
      </c>
      <c r="I191" s="1">
        <f t="shared" ref="I191" si="191">(G191-F191)*C191</f>
        <v>1250</v>
      </c>
      <c r="J191" s="3">
        <v>0</v>
      </c>
      <c r="K191" s="4">
        <f>(I191+J191)</f>
        <v>1250</v>
      </c>
    </row>
    <row r="192" spans="1:11">
      <c r="A192" s="16"/>
      <c r="B192" s="29"/>
      <c r="C192" s="29"/>
      <c r="D192" s="11"/>
      <c r="E192" s="11" t="s">
        <v>34</v>
      </c>
      <c r="F192" s="29"/>
      <c r="G192" s="29"/>
      <c r="H192" s="29"/>
      <c r="I192" s="8"/>
      <c r="J192" s="9"/>
      <c r="K192" s="6">
        <f>SUM(K184:K191)</f>
        <v>7100</v>
      </c>
    </row>
    <row r="193" spans="1:24">
      <c r="A193" s="15">
        <v>44104</v>
      </c>
      <c r="B193" s="28" t="s">
        <v>16</v>
      </c>
      <c r="C193" s="28">
        <v>25</v>
      </c>
      <c r="D193" s="23" t="s">
        <v>32</v>
      </c>
      <c r="E193" s="23" t="s">
        <v>13</v>
      </c>
      <c r="F193" s="28">
        <v>180</v>
      </c>
      <c r="G193" s="28">
        <v>64</v>
      </c>
      <c r="H193" s="28">
        <v>0</v>
      </c>
      <c r="I193" s="1">
        <f t="shared" ref="I193" si="192">(G193-F193)*C193</f>
        <v>-2900</v>
      </c>
      <c r="J193" s="3">
        <v>0</v>
      </c>
      <c r="K193" s="2">
        <f t="shared" ref="K193" si="193">(I193+J193)</f>
        <v>-2900</v>
      </c>
    </row>
    <row r="194" spans="1:24">
      <c r="A194" s="15">
        <v>44103</v>
      </c>
      <c r="B194" s="28" t="s">
        <v>16</v>
      </c>
      <c r="C194" s="28">
        <v>25</v>
      </c>
      <c r="D194" s="23" t="s">
        <v>23</v>
      </c>
      <c r="E194" s="23" t="s">
        <v>13</v>
      </c>
      <c r="F194" s="28">
        <v>250</v>
      </c>
      <c r="G194" s="28">
        <v>300</v>
      </c>
      <c r="H194" s="28">
        <v>350</v>
      </c>
      <c r="I194" s="1">
        <f t="shared" ref="I194" si="194">(G194-F194)*C194</f>
        <v>1250</v>
      </c>
      <c r="J194" s="3">
        <f>(H194-G194)*C194</f>
        <v>1250</v>
      </c>
      <c r="K194" s="4">
        <f t="shared" ref="K194" si="195">(I194+J194)</f>
        <v>2500</v>
      </c>
    </row>
    <row r="195" spans="1:24">
      <c r="A195" s="15">
        <v>44099</v>
      </c>
      <c r="B195" s="28" t="s">
        <v>16</v>
      </c>
      <c r="C195" s="28">
        <v>25</v>
      </c>
      <c r="D195" s="23" t="s">
        <v>31</v>
      </c>
      <c r="E195" s="23" t="s">
        <v>13</v>
      </c>
      <c r="F195" s="28">
        <v>360</v>
      </c>
      <c r="G195" s="28">
        <v>284</v>
      </c>
      <c r="H195" s="28">
        <v>0</v>
      </c>
      <c r="I195" s="1">
        <f t="shared" ref="I195" si="196">(G195-F195)*C195</f>
        <v>-1900</v>
      </c>
      <c r="J195" s="3">
        <v>0</v>
      </c>
      <c r="K195" s="2">
        <f t="shared" ref="K195" si="197">(I195+J195)</f>
        <v>-1900</v>
      </c>
    </row>
    <row r="196" spans="1:24">
      <c r="A196" s="15">
        <v>44098</v>
      </c>
      <c r="B196" s="28" t="s">
        <v>16</v>
      </c>
      <c r="C196" s="28">
        <v>25</v>
      </c>
      <c r="D196" s="23" t="s">
        <v>30</v>
      </c>
      <c r="E196" s="23" t="s">
        <v>13</v>
      </c>
      <c r="F196" s="28">
        <v>80</v>
      </c>
      <c r="G196" s="28">
        <v>140</v>
      </c>
      <c r="H196" s="28">
        <v>200</v>
      </c>
      <c r="I196" s="1">
        <f t="shared" ref="I196" si="198">(G196-F196)*C196</f>
        <v>1500</v>
      </c>
      <c r="J196" s="3">
        <f>(H196-G196)*C196</f>
        <v>1500</v>
      </c>
      <c r="K196" s="4">
        <f t="shared" ref="K196" si="199">(I196+J196)</f>
        <v>3000</v>
      </c>
    </row>
    <row r="197" spans="1:24">
      <c r="A197" s="15">
        <v>44096</v>
      </c>
      <c r="B197" s="28" t="s">
        <v>28</v>
      </c>
      <c r="C197" s="28">
        <v>800</v>
      </c>
      <c r="D197" s="23" t="s">
        <v>29</v>
      </c>
      <c r="E197" s="23" t="s">
        <v>12</v>
      </c>
      <c r="F197" s="28">
        <v>15.6</v>
      </c>
      <c r="G197" s="28">
        <v>18.600000000000001</v>
      </c>
      <c r="H197" s="28">
        <v>21.6</v>
      </c>
      <c r="I197" s="1">
        <f t="shared" ref="I197" si="200">(G197-F197)*C197</f>
        <v>2400.0000000000014</v>
      </c>
      <c r="J197" s="3">
        <f>(H197-G197)*C197</f>
        <v>2400</v>
      </c>
      <c r="K197" s="4">
        <f t="shared" ref="K197" si="201">(I197+J197)</f>
        <v>4800.0000000000018</v>
      </c>
    </row>
    <row r="198" spans="1:24">
      <c r="A198" s="15">
        <v>44095</v>
      </c>
      <c r="B198" s="28" t="s">
        <v>16</v>
      </c>
      <c r="C198" s="28">
        <v>25</v>
      </c>
      <c r="D198" s="23" t="s">
        <v>23</v>
      </c>
      <c r="E198" s="23" t="s">
        <v>12</v>
      </c>
      <c r="F198" s="28">
        <v>290</v>
      </c>
      <c r="G198" s="28">
        <v>215</v>
      </c>
      <c r="H198" s="28">
        <v>0</v>
      </c>
      <c r="I198" s="1">
        <f t="shared" ref="I198" si="202">(G198-F198)*C198</f>
        <v>-1875</v>
      </c>
      <c r="J198" s="3">
        <v>0</v>
      </c>
      <c r="K198" s="2">
        <f t="shared" ref="K198" si="203">(I198+J198)</f>
        <v>-1875</v>
      </c>
    </row>
    <row r="199" spans="1:24">
      <c r="A199" s="15">
        <v>44092</v>
      </c>
      <c r="B199" s="28" t="s">
        <v>16</v>
      </c>
      <c r="C199" s="28">
        <v>25</v>
      </c>
      <c r="D199" s="23" t="s">
        <v>22</v>
      </c>
      <c r="E199" s="23" t="s">
        <v>13</v>
      </c>
      <c r="F199" s="28">
        <v>338</v>
      </c>
      <c r="G199" s="28">
        <v>388</v>
      </c>
      <c r="H199" s="28">
        <v>438</v>
      </c>
      <c r="I199" s="1">
        <f t="shared" ref="I199" si="204">(G199-F199)*C199</f>
        <v>1250</v>
      </c>
      <c r="J199" s="3">
        <f>(H199-G199)*C199</f>
        <v>1250</v>
      </c>
      <c r="K199" s="4">
        <f t="shared" ref="K199" si="205">(I199+J199)</f>
        <v>2500</v>
      </c>
    </row>
    <row r="200" spans="1:24">
      <c r="A200" s="15">
        <v>44091</v>
      </c>
      <c r="B200" s="28" t="s">
        <v>16</v>
      </c>
      <c r="C200" s="28">
        <v>25</v>
      </c>
      <c r="D200" s="23" t="s">
        <v>27</v>
      </c>
      <c r="E200" s="23" t="s">
        <v>13</v>
      </c>
      <c r="F200" s="28">
        <v>75</v>
      </c>
      <c r="G200" s="28">
        <v>125</v>
      </c>
      <c r="H200" s="28">
        <v>0</v>
      </c>
      <c r="I200" s="1">
        <f t="shared" ref="I200" si="206">(G200-F200)*C200</f>
        <v>1250</v>
      </c>
      <c r="J200" s="3">
        <v>0</v>
      </c>
      <c r="K200" s="4">
        <f t="shared" ref="K200" si="207">(I200+J200)</f>
        <v>1250</v>
      </c>
    </row>
    <row r="201" spans="1:24">
      <c r="A201" s="15">
        <v>44090</v>
      </c>
      <c r="B201" s="28" t="s">
        <v>15</v>
      </c>
      <c r="C201" s="28">
        <v>550</v>
      </c>
      <c r="D201" s="23" t="s">
        <v>17</v>
      </c>
      <c r="E201" s="23" t="s">
        <v>12</v>
      </c>
      <c r="F201" s="28">
        <v>36.1</v>
      </c>
      <c r="G201" s="28">
        <v>39</v>
      </c>
      <c r="H201" s="28">
        <v>0</v>
      </c>
      <c r="I201" s="1">
        <f t="shared" ref="I201" si="208">(G201-F201)*C201</f>
        <v>1594.9999999999993</v>
      </c>
      <c r="J201" s="3">
        <v>0</v>
      </c>
      <c r="K201" s="4">
        <f t="shared" ref="K201" si="209">(I201+J201)</f>
        <v>1594.9999999999993</v>
      </c>
    </row>
    <row r="202" spans="1:24">
      <c r="A202" s="15">
        <v>44090</v>
      </c>
      <c r="B202" s="28" t="s">
        <v>16</v>
      </c>
      <c r="C202" s="28">
        <v>25</v>
      </c>
      <c r="D202" s="23" t="s">
        <v>27</v>
      </c>
      <c r="E202" s="23" t="s">
        <v>13</v>
      </c>
      <c r="F202" s="28">
        <v>215</v>
      </c>
      <c r="G202" s="28">
        <v>265</v>
      </c>
      <c r="H202" s="28">
        <v>0</v>
      </c>
      <c r="I202" s="1">
        <f t="shared" ref="I202" si="210">(G202-F202)*C202</f>
        <v>1250</v>
      </c>
      <c r="J202" s="3">
        <v>0</v>
      </c>
      <c r="K202" s="4">
        <f t="shared" ref="K202" si="211">(I202+J202)</f>
        <v>1250</v>
      </c>
    </row>
    <row r="203" spans="1:24">
      <c r="A203" s="33" t="s">
        <v>26</v>
      </c>
      <c r="B203" s="33"/>
      <c r="C203" s="33"/>
      <c r="D203" s="33"/>
      <c r="E203" s="33"/>
      <c r="F203" s="33"/>
      <c r="G203" s="33"/>
      <c r="H203" s="33"/>
      <c r="I203" s="33"/>
      <c r="J203" s="33"/>
      <c r="K203" s="6">
        <f>SUM(K193:K202)</f>
        <v>10220.000000000002</v>
      </c>
    </row>
    <row r="204" spans="1:24">
      <c r="A204" s="15">
        <v>44062</v>
      </c>
      <c r="B204" s="28" t="s">
        <v>16</v>
      </c>
      <c r="C204" s="28">
        <v>25</v>
      </c>
      <c r="D204" s="23" t="s">
        <v>24</v>
      </c>
      <c r="E204" s="23" t="s">
        <v>12</v>
      </c>
      <c r="F204" s="28">
        <v>130</v>
      </c>
      <c r="G204" s="28">
        <v>180</v>
      </c>
      <c r="H204" s="28">
        <v>0</v>
      </c>
      <c r="I204" s="1">
        <f t="shared" ref="I204" si="212">(G204-F204)*C204</f>
        <v>1250</v>
      </c>
      <c r="J204" s="3">
        <v>0</v>
      </c>
      <c r="K204" s="4">
        <f t="shared" ref="K204" si="213">(I204+J204)</f>
        <v>1250</v>
      </c>
    </row>
    <row r="205" spans="1:24">
      <c r="A205" s="15">
        <v>44060</v>
      </c>
      <c r="B205" s="28" t="s">
        <v>16</v>
      </c>
      <c r="C205" s="28">
        <v>25</v>
      </c>
      <c r="D205" s="23" t="s">
        <v>23</v>
      </c>
      <c r="E205" s="23" t="s">
        <v>12</v>
      </c>
      <c r="F205" s="28">
        <v>270</v>
      </c>
      <c r="G205" s="28">
        <v>320</v>
      </c>
      <c r="H205" s="28">
        <v>370</v>
      </c>
      <c r="I205" s="1">
        <f t="shared" ref="I205" si="214">(G205-F205)*C205</f>
        <v>1250</v>
      </c>
      <c r="J205" s="3">
        <f>(H205-G205)*C205</f>
        <v>1250</v>
      </c>
      <c r="K205" s="4">
        <f t="shared" ref="K205" si="215">(I205+J205)</f>
        <v>2500</v>
      </c>
    </row>
    <row r="206" spans="1:24" s="34" customFormat="1">
      <c r="A206" s="15">
        <v>44056</v>
      </c>
      <c r="B206" s="28" t="s">
        <v>16</v>
      </c>
      <c r="C206" s="28">
        <v>25</v>
      </c>
      <c r="D206" s="23" t="s">
        <v>22</v>
      </c>
      <c r="E206" s="23" t="s">
        <v>13</v>
      </c>
      <c r="F206" s="28">
        <v>60</v>
      </c>
      <c r="G206" s="28">
        <v>110</v>
      </c>
      <c r="H206" s="28">
        <v>0</v>
      </c>
      <c r="I206" s="1">
        <f t="shared" ref="I206" si="216">(G206-F206)*C206</f>
        <v>1250</v>
      </c>
      <c r="J206" s="3">
        <v>0</v>
      </c>
      <c r="K206" s="4">
        <f t="shared" ref="K206" si="217">(I206+J206)</f>
        <v>1250</v>
      </c>
      <c r="L206" s="24"/>
    </row>
    <row r="207" spans="1:24" s="34" customFormat="1">
      <c r="A207" s="15">
        <v>44055</v>
      </c>
      <c r="B207" s="28" t="s">
        <v>16</v>
      </c>
      <c r="C207" s="28">
        <v>25</v>
      </c>
      <c r="D207" s="23" t="s">
        <v>21</v>
      </c>
      <c r="E207" s="23" t="s">
        <v>12</v>
      </c>
      <c r="F207" s="28">
        <v>180</v>
      </c>
      <c r="G207" s="28">
        <v>230</v>
      </c>
      <c r="H207" s="28">
        <v>0</v>
      </c>
      <c r="I207" s="1">
        <f t="shared" ref="I207" si="218">(G207-F207)*C207</f>
        <v>1250</v>
      </c>
      <c r="J207" s="3">
        <v>0</v>
      </c>
      <c r="K207" s="4">
        <f t="shared" ref="K207" si="219">(I207+J207)</f>
        <v>1250</v>
      </c>
    </row>
    <row r="208" spans="1:24" s="34" customFormat="1">
      <c r="A208" s="15">
        <v>44049</v>
      </c>
      <c r="B208" s="28" t="s">
        <v>16</v>
      </c>
      <c r="C208" s="28">
        <v>25</v>
      </c>
      <c r="D208" s="23" t="s">
        <v>20</v>
      </c>
      <c r="E208" s="23" t="s">
        <v>13</v>
      </c>
      <c r="F208" s="28">
        <v>180</v>
      </c>
      <c r="G208" s="28">
        <v>240</v>
      </c>
      <c r="H208" s="28">
        <v>0</v>
      </c>
      <c r="I208" s="1">
        <f t="shared" ref="I208" si="220">(G208-F208)*C208</f>
        <v>1500</v>
      </c>
      <c r="J208" s="3">
        <v>0</v>
      </c>
      <c r="K208" s="4">
        <f t="shared" ref="K208" si="221">(I208+J208)</f>
        <v>1500</v>
      </c>
      <c r="M208" s="17"/>
      <c r="N208" s="17"/>
      <c r="O208" s="17"/>
      <c r="P208" s="17"/>
      <c r="Q208" s="17"/>
      <c r="R208" s="17"/>
      <c r="S208" s="18"/>
      <c r="T208" s="19"/>
      <c r="U208" s="19"/>
      <c r="V208" s="19"/>
      <c r="W208" s="19"/>
      <c r="X208" s="19"/>
    </row>
    <row r="209" spans="1:12" s="34" customFormat="1">
      <c r="A209" s="15">
        <v>44048</v>
      </c>
      <c r="B209" s="28" t="s">
        <v>16</v>
      </c>
      <c r="C209" s="28">
        <v>25</v>
      </c>
      <c r="D209" s="23" t="s">
        <v>19</v>
      </c>
      <c r="E209" s="23" t="s">
        <v>13</v>
      </c>
      <c r="F209" s="28">
        <v>165</v>
      </c>
      <c r="G209" s="28">
        <v>210</v>
      </c>
      <c r="H209" s="28">
        <v>250</v>
      </c>
      <c r="I209" s="1">
        <f t="shared" ref="I209" si="222">(G209-F209)*C209</f>
        <v>1125</v>
      </c>
      <c r="J209" s="3">
        <f>(H209-G209)*C209</f>
        <v>1000</v>
      </c>
      <c r="K209" s="4">
        <f t="shared" ref="K209" si="223">(I209+J209)</f>
        <v>2125</v>
      </c>
      <c r="L209" s="17"/>
    </row>
    <row r="210" spans="1:12" s="34" customFormat="1">
      <c r="A210" s="33" t="s">
        <v>25</v>
      </c>
      <c r="B210" s="33"/>
      <c r="C210" s="33"/>
      <c r="D210" s="33"/>
      <c r="E210" s="33"/>
      <c r="F210" s="33"/>
      <c r="G210" s="33"/>
      <c r="H210" s="33"/>
      <c r="I210" s="33"/>
      <c r="J210" s="33"/>
      <c r="K210" s="6">
        <f>SUM(K204:K209)</f>
        <v>9875</v>
      </c>
    </row>
    <row r="211" spans="1:12" s="34" customFormat="1">
      <c r="A211" s="35"/>
      <c r="B211" s="36"/>
      <c r="C211" s="36"/>
      <c r="D211" s="36"/>
      <c r="E211" s="20"/>
      <c r="F211" s="20"/>
      <c r="G211" s="20"/>
      <c r="H211" s="20"/>
      <c r="I211" s="21"/>
      <c r="J211" s="21"/>
      <c r="K211" s="21"/>
    </row>
    <row r="212" spans="1:12" s="34" customFormat="1">
      <c r="A212" s="35"/>
      <c r="B212" s="36"/>
      <c r="C212" s="36"/>
      <c r="D212" s="36"/>
      <c r="E212" s="20"/>
      <c r="F212" s="20"/>
      <c r="G212" s="20"/>
      <c r="H212" s="20"/>
      <c r="I212" s="21"/>
      <c r="J212" s="21"/>
      <c r="K212" s="21"/>
    </row>
    <row r="213" spans="1:12" s="34" customFormat="1">
      <c r="A213" s="35"/>
      <c r="B213" s="36"/>
      <c r="C213" s="36"/>
      <c r="D213" s="36"/>
      <c r="E213" s="20"/>
      <c r="F213" s="20"/>
      <c r="G213" s="20"/>
      <c r="H213" s="20"/>
      <c r="I213" s="21"/>
      <c r="J213" s="21"/>
      <c r="K213" s="21"/>
    </row>
    <row r="214" spans="1:12" s="34" customFormat="1">
      <c r="A214" s="35"/>
      <c r="B214" s="36"/>
      <c r="C214" s="36"/>
      <c r="D214" s="36"/>
      <c r="E214" s="20"/>
      <c r="F214" s="20"/>
      <c r="G214" s="20"/>
      <c r="H214" s="20"/>
      <c r="I214" s="21"/>
      <c r="J214" s="21"/>
      <c r="K214" s="21"/>
    </row>
    <row r="215" spans="1:12" s="34" customFormat="1">
      <c r="A215" s="35"/>
      <c r="B215" s="36"/>
      <c r="C215" s="36"/>
      <c r="D215" s="36"/>
      <c r="E215" s="20"/>
      <c r="F215" s="20"/>
      <c r="G215" s="20"/>
      <c r="H215" s="20"/>
      <c r="I215" s="21"/>
      <c r="J215" s="21"/>
      <c r="K215" s="21"/>
    </row>
    <row r="216" spans="1:12" s="34" customFormat="1">
      <c r="A216" s="35"/>
      <c r="B216" s="36"/>
      <c r="C216" s="36"/>
      <c r="D216" s="36"/>
      <c r="E216" s="20"/>
      <c r="F216" s="20"/>
      <c r="G216" s="20"/>
      <c r="H216" s="20"/>
      <c r="I216" s="21"/>
      <c r="J216" s="21"/>
      <c r="K216" s="21"/>
    </row>
    <row r="217" spans="1:12" s="34" customFormat="1">
      <c r="A217" s="35"/>
      <c r="B217" s="36"/>
      <c r="C217" s="36"/>
      <c r="D217" s="36"/>
      <c r="E217" s="20"/>
      <c r="F217" s="20"/>
      <c r="G217" s="20"/>
      <c r="H217" s="20"/>
      <c r="I217" s="21"/>
      <c r="J217" s="21"/>
      <c r="K217" s="21"/>
    </row>
    <row r="218" spans="1:12" s="34" customFormat="1">
      <c r="A218" s="35"/>
      <c r="B218" s="36"/>
      <c r="C218" s="36"/>
      <c r="D218" s="36"/>
      <c r="E218" s="20"/>
      <c r="F218" s="20"/>
      <c r="G218" s="20"/>
      <c r="H218" s="20"/>
      <c r="I218" s="21"/>
      <c r="J218" s="21"/>
      <c r="K218" s="21"/>
    </row>
    <row r="219" spans="1:12" s="34" customFormat="1">
      <c r="A219" s="35"/>
      <c r="B219" s="36"/>
      <c r="C219" s="36"/>
      <c r="D219" s="36"/>
      <c r="E219" s="20"/>
      <c r="F219" s="20"/>
      <c r="G219" s="20"/>
      <c r="H219" s="20"/>
      <c r="I219" s="21"/>
      <c r="J219" s="21"/>
      <c r="K219" s="21"/>
    </row>
    <row r="220" spans="1:12" s="34" customFormat="1">
      <c r="A220" s="35"/>
      <c r="B220" s="36"/>
      <c r="C220" s="36"/>
      <c r="D220" s="36"/>
      <c r="E220" s="20"/>
      <c r="F220" s="20"/>
      <c r="G220" s="20"/>
      <c r="H220" s="20"/>
      <c r="I220" s="21"/>
      <c r="J220" s="21"/>
      <c r="K220" s="21"/>
    </row>
    <row r="221" spans="1:12" s="34" customFormat="1">
      <c r="A221" s="35"/>
      <c r="B221" s="36"/>
      <c r="C221" s="36"/>
      <c r="D221" s="36"/>
      <c r="E221" s="20"/>
      <c r="F221" s="20"/>
      <c r="G221" s="20"/>
      <c r="H221" s="20"/>
      <c r="I221" s="21"/>
      <c r="J221" s="21"/>
      <c r="K221" s="21"/>
    </row>
    <row r="222" spans="1:12" s="34" customFormat="1">
      <c r="A222" s="35"/>
      <c r="B222" s="36"/>
      <c r="C222" s="36"/>
      <c r="D222" s="36"/>
      <c r="E222" s="20"/>
      <c r="F222" s="20"/>
      <c r="G222" s="20"/>
      <c r="H222" s="20"/>
      <c r="I222" s="21"/>
      <c r="J222" s="21"/>
      <c r="K222" s="21"/>
    </row>
    <row r="223" spans="1:12" s="34" customFormat="1">
      <c r="A223" s="35"/>
      <c r="B223" s="36"/>
      <c r="C223" s="36"/>
      <c r="D223" s="36"/>
      <c r="E223" s="20"/>
      <c r="F223" s="20"/>
      <c r="G223" s="20"/>
      <c r="H223" s="20"/>
      <c r="I223" s="21"/>
      <c r="J223" s="21"/>
      <c r="K223" s="21"/>
    </row>
    <row r="224" spans="1:12" s="34" customFormat="1">
      <c r="A224" s="35"/>
      <c r="B224" s="36"/>
      <c r="C224" s="36"/>
      <c r="D224" s="36"/>
      <c r="E224" s="20"/>
      <c r="F224" s="20"/>
      <c r="G224" s="20"/>
      <c r="H224" s="20"/>
      <c r="I224" s="21"/>
      <c r="J224" s="21"/>
      <c r="K224" s="21"/>
    </row>
    <row r="225" spans="1:12" s="34" customFormat="1">
      <c r="A225" s="35"/>
      <c r="B225" s="36"/>
      <c r="C225" s="36"/>
      <c r="D225" s="36"/>
      <c r="E225" s="20"/>
      <c r="F225" s="20"/>
      <c r="G225" s="20"/>
      <c r="H225" s="20"/>
      <c r="I225" s="21"/>
      <c r="J225" s="21"/>
      <c r="K225" s="21"/>
    </row>
    <row r="226" spans="1:12" s="34" customFormat="1">
      <c r="A226" s="35"/>
      <c r="B226" s="36"/>
      <c r="C226" s="36"/>
      <c r="D226" s="36"/>
      <c r="E226" s="20"/>
      <c r="F226" s="20"/>
      <c r="G226" s="20"/>
      <c r="H226" s="20"/>
      <c r="I226" s="21"/>
      <c r="J226" s="21"/>
      <c r="K226" s="21"/>
    </row>
    <row r="227" spans="1:12" s="34" customFormat="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37"/>
    </row>
    <row r="228" spans="1:12">
      <c r="L228" s="34"/>
    </row>
  </sheetData>
  <mergeCells count="4">
    <mergeCell ref="A1:H1"/>
    <mergeCell ref="I1:J1"/>
    <mergeCell ref="K1:K2"/>
    <mergeCell ref="A227:J227"/>
  </mergeCell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chanchal</dc:creator>
  <cp:lastModifiedBy>7</cp:lastModifiedBy>
  <dcterms:created xsi:type="dcterms:W3CDTF">2016-12-03T09:36:51Z</dcterms:created>
  <dcterms:modified xsi:type="dcterms:W3CDTF">2021-08-09T11:34:56Z</dcterms:modified>
</cp:coreProperties>
</file>